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to_zošit"/>
  <bookViews>
    <workbookView xWindow="13695" yWindow="45" windowWidth="14670" windowHeight="12840" tabRatio="742"/>
  </bookViews>
  <sheets>
    <sheet name="Sumár" sheetId="17" r:id="rId1"/>
    <sheet name="Rozpočet žiadateľa" sheetId="4" r:id="rId2"/>
    <sheet name="Rozpočet partnera 1" sheetId="14" r:id="rId3"/>
    <sheet name="Rozpočet partnera 2" sheetId="15" r:id="rId4"/>
    <sheet name="Podrobný sumár" sheetId="16" r:id="rId5"/>
    <sheet name="Summary" sheetId="18" r:id="rId6"/>
    <sheet name="Budget of applicant" sheetId="19" r:id="rId7"/>
    <sheet name="Budget of partner 1" sheetId="20" r:id="rId8"/>
    <sheet name="Budget of partner 2" sheetId="21" r:id="rId9"/>
    <sheet name="Detailed summary" sheetId="22" r:id="rId10"/>
  </sheets>
  <definedNames>
    <definedName name="ds" localSheetId="7">#REF!</definedName>
    <definedName name="ds" localSheetId="8">#REF!</definedName>
    <definedName name="ds" localSheetId="9">#REF!</definedName>
    <definedName name="ds" localSheetId="4">#REF!</definedName>
    <definedName name="ds" localSheetId="2">#REF!</definedName>
    <definedName name="ds" localSheetId="3">#REF!</definedName>
    <definedName name="ds">#REF!</definedName>
    <definedName name="_xlnm.Print_Titles" localSheetId="6">'Budget of applicant'!$A:$A,'Budget of applicant'!$1:$2</definedName>
    <definedName name="_xlnm.Print_Titles" localSheetId="7">'Budget of partner 1'!$A:$A,'Budget of partner 1'!$1:$2</definedName>
    <definedName name="_xlnm.Print_Titles" localSheetId="8">'Budget of partner 2'!$A:$A,'Budget of partner 2'!$1:$2</definedName>
    <definedName name="_xlnm.Print_Titles" localSheetId="9">'Detailed summary'!$A:$A,'Detailed summary'!$1:$2</definedName>
    <definedName name="_xlnm.Print_Titles" localSheetId="4">'Podrobný sumár'!$A:$A,'Podrobný sumár'!$1:$2</definedName>
    <definedName name="_xlnm.Print_Titles" localSheetId="2">'Rozpočet partnera 1'!$A:$A,'Rozpočet partnera 1'!$1:$2</definedName>
    <definedName name="_xlnm.Print_Titles" localSheetId="3">'Rozpočet partnera 2'!$A:$A,'Rozpočet partnera 2'!$1:$2</definedName>
    <definedName name="_xlnm.Print_Titles" localSheetId="1">'Rozpočet žiadateľa'!$A:$A,'Rozpočet žiadateľa'!$1:$2</definedName>
    <definedName name="_xlnm.Print_Area" localSheetId="6">'Budget of applicant'!$A$1:$O$38</definedName>
    <definedName name="_xlnm.Print_Area" localSheetId="7">'Budget of partner 1'!$A$1:$O$38</definedName>
    <definedName name="_xlnm.Print_Area" localSheetId="8">'Budget of partner 2'!$A$1:$O$38</definedName>
    <definedName name="_xlnm.Print_Area" localSheetId="9">'Detailed summary'!$A$1:$N$39</definedName>
    <definedName name="_xlnm.Print_Area" localSheetId="4">'Podrobný sumár'!$A$1:$N$39</definedName>
    <definedName name="_xlnm.Print_Area" localSheetId="2">'Rozpočet partnera 1'!$A$1:$O$38</definedName>
    <definedName name="_xlnm.Print_Area" localSheetId="3">'Rozpočet partnera 2'!$A$1:$O$38</definedName>
    <definedName name="_xlnm.Print_Area" localSheetId="1">'Rozpočet žiadateľa'!$A$1:$O$38</definedName>
    <definedName name="_xlnm.Print_Area" localSheetId="0">Sumár!$A$1:$L$26</definedName>
    <definedName name="_xlnm.Print_Area" localSheetId="5">Summary!$A$1:$L$26</definedName>
    <definedName name="Rozevírací1_1" localSheetId="7">#REF!</definedName>
    <definedName name="Rozevírací1_1" localSheetId="8">#REF!</definedName>
    <definedName name="Rozevírací1_1" localSheetId="9">#REF!</definedName>
    <definedName name="Rozevírací1_1" localSheetId="4">#REF!</definedName>
    <definedName name="Rozevírací1_1" localSheetId="2">#REF!</definedName>
    <definedName name="Rozevírací1_1" localSheetId="3">#REF!</definedName>
    <definedName name="Rozevírací1_1">#REF!</definedName>
    <definedName name="Text1_1" localSheetId="7">#REF!</definedName>
    <definedName name="Text1_1" localSheetId="8">#REF!</definedName>
    <definedName name="Text1_1" localSheetId="9">#REF!</definedName>
    <definedName name="Text1_1" localSheetId="4">#REF!</definedName>
    <definedName name="Text1_1" localSheetId="2">#REF!</definedName>
    <definedName name="Text1_1" localSheetId="3">#REF!</definedName>
    <definedName name="Text1_1">#REF!</definedName>
    <definedName name="Text2_1" localSheetId="7">#REF!</definedName>
    <definedName name="Text2_1" localSheetId="8">#REF!</definedName>
    <definedName name="Text2_1" localSheetId="9">#REF!</definedName>
    <definedName name="Text2_1" localSheetId="4">#REF!</definedName>
    <definedName name="Text2_1" localSheetId="2">#REF!</definedName>
    <definedName name="Text2_1" localSheetId="3">#REF!</definedName>
    <definedName name="Text2_1">#REF!</definedName>
    <definedName name="Text3_1" localSheetId="7">#REF!</definedName>
    <definedName name="Text3_1" localSheetId="8">#REF!</definedName>
    <definedName name="Text3_1" localSheetId="9">#REF!</definedName>
    <definedName name="Text3_1" localSheetId="4">#REF!</definedName>
    <definedName name="Text3_1" localSheetId="2">#REF!</definedName>
    <definedName name="Text3_1" localSheetId="3">#REF!</definedName>
    <definedName name="Text3_1">#REF!</definedName>
    <definedName name="ty" localSheetId="9">#REF!</definedName>
    <definedName name="ty" localSheetId="4">#REF!</definedName>
    <definedName name="ty">#REF!</definedName>
    <definedName name="Začiarkov1_1" localSheetId="7">#REF!</definedName>
    <definedName name="Začiarkov1_1" localSheetId="8">#REF!</definedName>
    <definedName name="Začiarkov1_1" localSheetId="9">#REF!</definedName>
    <definedName name="Začiarkov1_1" localSheetId="4">#REF!</definedName>
    <definedName name="Začiarkov1_1" localSheetId="2">#REF!</definedName>
    <definedName name="Začiarkov1_1" localSheetId="3">#REF!</definedName>
    <definedName name="Začiarkov1_1">#REF!</definedName>
  </definedNames>
  <calcPr calcId="145621"/>
</workbook>
</file>

<file path=xl/calcChain.xml><?xml version="1.0" encoding="utf-8"?>
<calcChain xmlns="http://schemas.openxmlformats.org/spreadsheetml/2006/main">
  <c r="H36" i="22" l="1"/>
  <c r="G19" i="17"/>
  <c r="G37" i="21"/>
  <c r="G37" i="20"/>
  <c r="G37" i="19"/>
  <c r="G37" i="15"/>
  <c r="G37" i="14"/>
  <c r="G37" i="4"/>
  <c r="N15" i="20"/>
  <c r="N15" i="21"/>
  <c r="O9" i="21" l="1"/>
  <c r="O5" i="4"/>
  <c r="O14" i="4"/>
  <c r="O13" i="4"/>
  <c r="O12" i="4"/>
  <c r="O11" i="4"/>
  <c r="O10" i="4"/>
  <c r="O9" i="4"/>
  <c r="O8" i="4"/>
  <c r="O7" i="4"/>
  <c r="O6" i="4"/>
  <c r="O7" i="21"/>
  <c r="O5" i="21"/>
  <c r="O14" i="21"/>
  <c r="O13" i="21"/>
  <c r="O12" i="21"/>
  <c r="O11" i="21"/>
  <c r="O10" i="21"/>
  <c r="O8" i="21"/>
  <c r="O6" i="21"/>
  <c r="O14" i="20"/>
  <c r="O13" i="20"/>
  <c r="O12" i="20"/>
  <c r="O11" i="20"/>
  <c r="O10" i="20"/>
  <c r="O9" i="20"/>
  <c r="O8" i="20"/>
  <c r="O7" i="20"/>
  <c r="O6" i="20"/>
  <c r="O5" i="20"/>
  <c r="O15" i="4" l="1"/>
  <c r="G35" i="15"/>
  <c r="H7" i="15"/>
  <c r="H8" i="15"/>
  <c r="H9" i="15"/>
  <c r="H10" i="15"/>
  <c r="H10" i="16" s="1"/>
  <c r="H11" i="15"/>
  <c r="H12" i="15"/>
  <c r="H13" i="15"/>
  <c r="H14" i="15"/>
  <c r="H5" i="15"/>
  <c r="H6" i="15"/>
  <c r="G31" i="15"/>
  <c r="G30" i="15"/>
  <c r="G29" i="15"/>
  <c r="G28" i="15"/>
  <c r="G24" i="15"/>
  <c r="G23" i="15"/>
  <c r="G22" i="15"/>
  <c r="G21" i="15"/>
  <c r="G20" i="15"/>
  <c r="G19" i="15"/>
  <c r="G18" i="15"/>
  <c r="N14" i="15"/>
  <c r="M14" i="15"/>
  <c r="N7" i="15"/>
  <c r="M7" i="16" s="1"/>
  <c r="M7" i="15"/>
  <c r="L7" i="16" s="1"/>
  <c r="N6" i="15"/>
  <c r="M6" i="15"/>
  <c r="L14" i="15"/>
  <c r="K14" i="16" s="1"/>
  <c r="K14" i="15"/>
  <c r="J14" i="16" s="1"/>
  <c r="J14" i="15"/>
  <c r="L13" i="15"/>
  <c r="K13" i="15"/>
  <c r="J13" i="16" s="1"/>
  <c r="J13" i="15"/>
  <c r="I13" i="16" s="1"/>
  <c r="L12" i="15"/>
  <c r="K12" i="15"/>
  <c r="J12" i="15"/>
  <c r="I12" i="16" s="1"/>
  <c r="L11" i="15"/>
  <c r="K11" i="16" s="1"/>
  <c r="K11" i="15"/>
  <c r="J11" i="15"/>
  <c r="L10" i="15"/>
  <c r="K10" i="16" s="1"/>
  <c r="K10" i="15"/>
  <c r="J10" i="16" s="1"/>
  <c r="J10" i="15"/>
  <c r="L9" i="15"/>
  <c r="K9" i="15"/>
  <c r="J9" i="16" s="1"/>
  <c r="J9" i="15"/>
  <c r="I9" i="16" s="1"/>
  <c r="L8" i="15"/>
  <c r="K8" i="15"/>
  <c r="J8" i="15"/>
  <c r="I8" i="16" s="1"/>
  <c r="L7" i="15"/>
  <c r="K7" i="16" s="1"/>
  <c r="K7" i="15"/>
  <c r="J7" i="15"/>
  <c r="L6" i="15"/>
  <c r="K6" i="16" s="1"/>
  <c r="K6" i="15"/>
  <c r="J6" i="16" s="1"/>
  <c r="J6" i="15"/>
  <c r="L5" i="15"/>
  <c r="K5" i="15"/>
  <c r="J5" i="15"/>
  <c r="C5" i="15"/>
  <c r="D5" i="15"/>
  <c r="E5" i="15"/>
  <c r="F5" i="15"/>
  <c r="G5" i="15"/>
  <c r="C6" i="15"/>
  <c r="D6" i="15"/>
  <c r="E6" i="15"/>
  <c r="F6" i="15"/>
  <c r="G6" i="15"/>
  <c r="C7" i="15"/>
  <c r="D7" i="15"/>
  <c r="E7" i="15"/>
  <c r="F7" i="15"/>
  <c r="G7" i="15"/>
  <c r="C8" i="15"/>
  <c r="D8" i="15"/>
  <c r="E8" i="15"/>
  <c r="F8" i="15"/>
  <c r="G8" i="15"/>
  <c r="C9" i="15"/>
  <c r="D9" i="15"/>
  <c r="E9" i="15"/>
  <c r="F9" i="15"/>
  <c r="G9" i="15"/>
  <c r="C10" i="15"/>
  <c r="D10" i="15"/>
  <c r="E10" i="15"/>
  <c r="F10" i="15"/>
  <c r="G10" i="15"/>
  <c r="C11" i="15"/>
  <c r="D11" i="15"/>
  <c r="E11" i="15"/>
  <c r="F11" i="15"/>
  <c r="G11" i="15"/>
  <c r="C12" i="15"/>
  <c r="D12" i="15"/>
  <c r="E12" i="15"/>
  <c r="F12" i="15"/>
  <c r="G12" i="15"/>
  <c r="C13" i="15"/>
  <c r="D13" i="15"/>
  <c r="E13" i="15"/>
  <c r="F13" i="15"/>
  <c r="G13" i="15"/>
  <c r="C14" i="15"/>
  <c r="D14" i="15"/>
  <c r="E14" i="15"/>
  <c r="F14" i="15"/>
  <c r="G14" i="15"/>
  <c r="B7" i="15"/>
  <c r="B8" i="15"/>
  <c r="B9" i="15"/>
  <c r="B10" i="15"/>
  <c r="B11" i="15"/>
  <c r="B12" i="15"/>
  <c r="B13" i="15"/>
  <c r="B14" i="15"/>
  <c r="B6" i="15"/>
  <c r="B5" i="15"/>
  <c r="H14" i="14"/>
  <c r="H13" i="14"/>
  <c r="H12" i="14"/>
  <c r="H11" i="14"/>
  <c r="H10" i="14"/>
  <c r="H9" i="14"/>
  <c r="H8" i="14"/>
  <c r="H7" i="14"/>
  <c r="H5" i="14"/>
  <c r="H6" i="14"/>
  <c r="G35" i="14"/>
  <c r="G31" i="14"/>
  <c r="G30" i="14"/>
  <c r="G29" i="14"/>
  <c r="G28" i="14"/>
  <c r="G24" i="14"/>
  <c r="G23" i="14"/>
  <c r="G22" i="14"/>
  <c r="G21" i="14"/>
  <c r="G20" i="14"/>
  <c r="G19" i="14"/>
  <c r="G18" i="14"/>
  <c r="N14" i="14"/>
  <c r="M14" i="14"/>
  <c r="N7" i="14"/>
  <c r="M7" i="14"/>
  <c r="N6" i="14"/>
  <c r="M6" i="14"/>
  <c r="L14" i="14"/>
  <c r="K14" i="14"/>
  <c r="J14" i="14"/>
  <c r="L13" i="14"/>
  <c r="K13" i="14"/>
  <c r="J13" i="14"/>
  <c r="L12" i="14"/>
  <c r="K12" i="14"/>
  <c r="J12" i="14"/>
  <c r="L11" i="14"/>
  <c r="K11" i="14"/>
  <c r="J11" i="14"/>
  <c r="L10" i="14"/>
  <c r="K10" i="14"/>
  <c r="J10" i="14"/>
  <c r="L9" i="14"/>
  <c r="K9" i="14"/>
  <c r="J9" i="14"/>
  <c r="L8" i="14"/>
  <c r="K8" i="14"/>
  <c r="J8" i="14"/>
  <c r="L7" i="14"/>
  <c r="K7" i="14"/>
  <c r="J7" i="14"/>
  <c r="L6" i="14"/>
  <c r="K6" i="14"/>
  <c r="J6" i="14"/>
  <c r="L5" i="14"/>
  <c r="K5" i="16" s="1"/>
  <c r="K5" i="14"/>
  <c r="J5" i="14"/>
  <c r="C5" i="14"/>
  <c r="D5" i="14"/>
  <c r="E5" i="14"/>
  <c r="F5" i="14"/>
  <c r="G5" i="14"/>
  <c r="C6" i="14"/>
  <c r="D6" i="14"/>
  <c r="E6" i="14"/>
  <c r="F6" i="14"/>
  <c r="G6" i="14"/>
  <c r="C7" i="14"/>
  <c r="D7" i="14"/>
  <c r="E7" i="14"/>
  <c r="F7" i="14"/>
  <c r="G7" i="14"/>
  <c r="C8" i="14"/>
  <c r="D8" i="14"/>
  <c r="E8" i="14"/>
  <c r="F8" i="14"/>
  <c r="G8" i="14"/>
  <c r="C9" i="14"/>
  <c r="D9" i="14"/>
  <c r="E9" i="14"/>
  <c r="F9" i="14"/>
  <c r="G9" i="14"/>
  <c r="C10" i="14"/>
  <c r="D10" i="14"/>
  <c r="E10" i="14"/>
  <c r="F10" i="14"/>
  <c r="G10" i="14"/>
  <c r="C11" i="14"/>
  <c r="D11" i="14"/>
  <c r="E11" i="14"/>
  <c r="F11" i="14"/>
  <c r="G11" i="14"/>
  <c r="C12" i="14"/>
  <c r="D12" i="14"/>
  <c r="E12" i="14"/>
  <c r="F12" i="14"/>
  <c r="G12" i="14"/>
  <c r="C13" i="14"/>
  <c r="D13" i="14"/>
  <c r="E13" i="14"/>
  <c r="F13" i="14"/>
  <c r="G13" i="14"/>
  <c r="C14" i="14"/>
  <c r="D14" i="14"/>
  <c r="E14" i="14"/>
  <c r="F14" i="14"/>
  <c r="G14" i="14"/>
  <c r="B6" i="14"/>
  <c r="B7" i="14"/>
  <c r="B8" i="14"/>
  <c r="B9" i="14"/>
  <c r="B10" i="14"/>
  <c r="B11" i="14"/>
  <c r="B12" i="14"/>
  <c r="B13" i="14"/>
  <c r="B14" i="14"/>
  <c r="B5" i="14"/>
  <c r="L14" i="16" l="1"/>
  <c r="M14" i="16"/>
  <c r="L6" i="16"/>
  <c r="M6" i="16"/>
  <c r="I7" i="16"/>
  <c r="J8" i="16"/>
  <c r="K9" i="16"/>
  <c r="I11" i="16"/>
  <c r="J12" i="16"/>
  <c r="K13" i="16"/>
  <c r="I6" i="16"/>
  <c r="J7" i="16"/>
  <c r="K8" i="16"/>
  <c r="I10" i="16"/>
  <c r="J11" i="16"/>
  <c r="K12" i="16"/>
  <c r="I14" i="16"/>
  <c r="O9" i="14"/>
  <c r="I5" i="16"/>
  <c r="J5" i="16"/>
  <c r="O8" i="14"/>
  <c r="O5" i="14"/>
  <c r="O11" i="14"/>
  <c r="O7" i="14"/>
  <c r="O14" i="14"/>
  <c r="O10" i="14"/>
  <c r="O6" i="14"/>
  <c r="O12" i="14"/>
  <c r="O13" i="14"/>
  <c r="O12" i="15"/>
  <c r="O8" i="15"/>
  <c r="O6" i="15"/>
  <c r="O11" i="15"/>
  <c r="O7" i="15"/>
  <c r="O10" i="15"/>
  <c r="O13" i="15"/>
  <c r="O9" i="15"/>
  <c r="O14" i="15"/>
  <c r="O5" i="15"/>
  <c r="G36" i="16"/>
  <c r="G36" i="22" s="1"/>
  <c r="F36" i="16"/>
  <c r="F36" i="22" s="1"/>
  <c r="E36" i="16"/>
  <c r="E36" i="22" s="1"/>
  <c r="G27" i="19" l="1"/>
  <c r="L14" i="19" l="1"/>
  <c r="K14" i="22" s="1"/>
  <c r="K14" i="19"/>
  <c r="J14" i="22" s="1"/>
  <c r="J14" i="19"/>
  <c r="I14" i="22" s="1"/>
  <c r="L13" i="19"/>
  <c r="K13" i="22" s="1"/>
  <c r="K13" i="19"/>
  <c r="J13" i="22" s="1"/>
  <c r="J13" i="19"/>
  <c r="I13" i="22" s="1"/>
  <c r="L12" i="19"/>
  <c r="K12" i="22" s="1"/>
  <c r="K12" i="19"/>
  <c r="J12" i="22" s="1"/>
  <c r="J12" i="19"/>
  <c r="I12" i="22" s="1"/>
  <c r="L11" i="19"/>
  <c r="K11" i="22" s="1"/>
  <c r="K11" i="19"/>
  <c r="J11" i="22" s="1"/>
  <c r="J11" i="19"/>
  <c r="I11" i="22" s="1"/>
  <c r="L10" i="19"/>
  <c r="K10" i="22" s="1"/>
  <c r="K10" i="19"/>
  <c r="J10" i="22" s="1"/>
  <c r="J10" i="19"/>
  <c r="I10" i="22" s="1"/>
  <c r="L9" i="19"/>
  <c r="K9" i="22" s="1"/>
  <c r="K9" i="19"/>
  <c r="J9" i="22" s="1"/>
  <c r="J9" i="19"/>
  <c r="I9" i="22" s="1"/>
  <c r="L8" i="19"/>
  <c r="K8" i="22" s="1"/>
  <c r="K8" i="19"/>
  <c r="J8" i="22" s="1"/>
  <c r="J8" i="19"/>
  <c r="I8" i="22" s="1"/>
  <c r="L7" i="19"/>
  <c r="K7" i="22" s="1"/>
  <c r="K7" i="19"/>
  <c r="J7" i="22" s="1"/>
  <c r="J7" i="19"/>
  <c r="I7" i="22" s="1"/>
  <c r="L6" i="19"/>
  <c r="K6" i="22" s="1"/>
  <c r="K6" i="19"/>
  <c r="J6" i="22" s="1"/>
  <c r="J6" i="19"/>
  <c r="I6" i="22" s="1"/>
  <c r="L5" i="19"/>
  <c r="K5" i="22" s="1"/>
  <c r="K5" i="19"/>
  <c r="J5" i="22" s="1"/>
  <c r="J5" i="19"/>
  <c r="I5" i="22" s="1"/>
  <c r="N14" i="19"/>
  <c r="M14" i="22" s="1"/>
  <c r="N7" i="19"/>
  <c r="M7" i="22" s="1"/>
  <c r="N6" i="19"/>
  <c r="M6" i="22" s="1"/>
  <c r="N15" i="15"/>
  <c r="M15" i="15"/>
  <c r="L15" i="15"/>
  <c r="K15" i="15"/>
  <c r="J15" i="15"/>
  <c r="N15" i="14"/>
  <c r="M15" i="14"/>
  <c r="L15" i="14"/>
  <c r="K15" i="14"/>
  <c r="J15" i="14"/>
  <c r="N15" i="4"/>
  <c r="N15" i="19" l="1"/>
  <c r="M15" i="22"/>
  <c r="M15" i="16"/>
  <c r="G24" i="16"/>
  <c r="G35" i="19"/>
  <c r="G30" i="19"/>
  <c r="G29" i="19"/>
  <c r="G28" i="19"/>
  <c r="G31" i="19"/>
  <c r="G24" i="19"/>
  <c r="G23" i="19"/>
  <c r="G22" i="19"/>
  <c r="G21" i="19"/>
  <c r="G20" i="19"/>
  <c r="G19" i="19"/>
  <c r="G25" i="19" s="1"/>
  <c r="G18" i="19"/>
  <c r="H14" i="16"/>
  <c r="G14" i="16"/>
  <c r="F14" i="16"/>
  <c r="E14" i="16"/>
  <c r="D14" i="16"/>
  <c r="C14" i="16"/>
  <c r="B14" i="16"/>
  <c r="H13" i="16"/>
  <c r="G13" i="16"/>
  <c r="F13" i="16"/>
  <c r="E13" i="16"/>
  <c r="D13" i="16"/>
  <c r="C13" i="16"/>
  <c r="B13" i="16"/>
  <c r="H12" i="16"/>
  <c r="G12" i="16"/>
  <c r="F12" i="16"/>
  <c r="E12" i="16"/>
  <c r="D12" i="16"/>
  <c r="C12" i="16"/>
  <c r="B12" i="16"/>
  <c r="H11" i="16"/>
  <c r="G11" i="16"/>
  <c r="F11" i="16"/>
  <c r="E11" i="16"/>
  <c r="D11" i="16"/>
  <c r="C11" i="16"/>
  <c r="B11" i="16"/>
  <c r="G10" i="16"/>
  <c r="F10" i="16"/>
  <c r="E10" i="16"/>
  <c r="D10" i="16"/>
  <c r="C10" i="16"/>
  <c r="B10" i="16"/>
  <c r="H9" i="16"/>
  <c r="G9" i="16"/>
  <c r="F9" i="16"/>
  <c r="E9" i="16"/>
  <c r="D9" i="16"/>
  <c r="C9" i="16"/>
  <c r="B9" i="16"/>
  <c r="H8" i="16"/>
  <c r="G8" i="16"/>
  <c r="F8" i="16"/>
  <c r="E8" i="16"/>
  <c r="D8" i="16"/>
  <c r="C8" i="16"/>
  <c r="B8" i="16"/>
  <c r="H7" i="16"/>
  <c r="G7" i="16"/>
  <c r="F7" i="16"/>
  <c r="E7" i="16"/>
  <c r="D7" i="16"/>
  <c r="C7" i="16"/>
  <c r="B7" i="16"/>
  <c r="H6" i="16"/>
  <c r="G6" i="16"/>
  <c r="F6" i="16"/>
  <c r="E6" i="16"/>
  <c r="D6" i="16"/>
  <c r="B6" i="16"/>
  <c r="H5" i="16"/>
  <c r="G5" i="16"/>
  <c r="F5" i="16"/>
  <c r="E5" i="16"/>
  <c r="D5" i="16"/>
  <c r="C5" i="16"/>
  <c r="B5" i="16"/>
  <c r="C6" i="16"/>
  <c r="G31" i="16"/>
  <c r="G30" i="16"/>
  <c r="G29" i="16"/>
  <c r="G28" i="16"/>
  <c r="G23" i="16"/>
  <c r="G22" i="16"/>
  <c r="G21" i="16"/>
  <c r="G20" i="16"/>
  <c r="G19" i="16"/>
  <c r="G18" i="16"/>
  <c r="N6" i="16" l="1"/>
  <c r="N5" i="16"/>
  <c r="N13" i="16"/>
  <c r="N11" i="16"/>
  <c r="N10" i="16"/>
  <c r="N9" i="16"/>
  <c r="N8" i="16"/>
  <c r="N12" i="16"/>
  <c r="N14" i="16"/>
  <c r="N7" i="16"/>
  <c r="G31" i="22"/>
  <c r="G21" i="22"/>
  <c r="G28" i="22"/>
  <c r="G22" i="22"/>
  <c r="G18" i="22"/>
  <c r="G19" i="22"/>
  <c r="G23" i="22"/>
  <c r="G29" i="22"/>
  <c r="G20" i="22"/>
  <c r="G24" i="22"/>
  <c r="G30" i="22"/>
  <c r="G32" i="19"/>
  <c r="G25" i="21"/>
  <c r="G32" i="21"/>
  <c r="G25" i="20"/>
  <c r="G32" i="20"/>
  <c r="H15" i="15"/>
  <c r="G32" i="15"/>
  <c r="G25" i="15"/>
  <c r="C15" i="4"/>
  <c r="A2" i="22" l="1"/>
  <c r="A1" i="22"/>
  <c r="A2" i="16"/>
  <c r="A1" i="16"/>
  <c r="A1" i="15"/>
  <c r="A1" i="14"/>
  <c r="A2" i="4"/>
  <c r="A1" i="4"/>
  <c r="A1" i="21"/>
  <c r="A1" i="20"/>
  <c r="C6" i="19" l="1"/>
  <c r="C6" i="22" s="1"/>
  <c r="C7" i="19"/>
  <c r="C7" i="22" s="1"/>
  <c r="C8" i="19"/>
  <c r="C8" i="22" s="1"/>
  <c r="C9" i="19"/>
  <c r="C9" i="22" s="1"/>
  <c r="C10" i="19"/>
  <c r="C10" i="22" s="1"/>
  <c r="C11" i="19"/>
  <c r="C11" i="22" s="1"/>
  <c r="C12" i="19"/>
  <c r="C12" i="22" s="1"/>
  <c r="C13" i="19"/>
  <c r="C13" i="22" s="1"/>
  <c r="C14" i="19"/>
  <c r="C14" i="22" s="1"/>
  <c r="C5" i="19"/>
  <c r="D6" i="19"/>
  <c r="D6" i="22" s="1"/>
  <c r="E6" i="19"/>
  <c r="E6" i="22" s="1"/>
  <c r="F6" i="19"/>
  <c r="F6" i="22" s="1"/>
  <c r="G6" i="19"/>
  <c r="G6" i="22" s="1"/>
  <c r="H6" i="19"/>
  <c r="H6" i="22" s="1"/>
  <c r="M6" i="19"/>
  <c r="L6" i="22" s="1"/>
  <c r="D7" i="19"/>
  <c r="D7" i="22" s="1"/>
  <c r="E7" i="19"/>
  <c r="E7" i="22" s="1"/>
  <c r="F7" i="19"/>
  <c r="F7" i="22" s="1"/>
  <c r="G7" i="19"/>
  <c r="G7" i="22" s="1"/>
  <c r="H7" i="19"/>
  <c r="H7" i="22" s="1"/>
  <c r="M7" i="19"/>
  <c r="L7" i="22" s="1"/>
  <c r="D8" i="19"/>
  <c r="D8" i="22" s="1"/>
  <c r="E8" i="19"/>
  <c r="E8" i="22" s="1"/>
  <c r="F8" i="19"/>
  <c r="F8" i="22" s="1"/>
  <c r="G8" i="19"/>
  <c r="G8" i="22" s="1"/>
  <c r="H8" i="19"/>
  <c r="H8" i="22" s="1"/>
  <c r="D9" i="19"/>
  <c r="D9" i="22" s="1"/>
  <c r="E9" i="19"/>
  <c r="E9" i="22" s="1"/>
  <c r="F9" i="19"/>
  <c r="F9" i="22" s="1"/>
  <c r="G9" i="19"/>
  <c r="G9" i="22" s="1"/>
  <c r="H9" i="19"/>
  <c r="H9" i="22" s="1"/>
  <c r="D10" i="19"/>
  <c r="D10" i="22" s="1"/>
  <c r="E10" i="19"/>
  <c r="E10" i="22" s="1"/>
  <c r="F10" i="19"/>
  <c r="F10" i="22" s="1"/>
  <c r="G10" i="19"/>
  <c r="G10" i="22" s="1"/>
  <c r="H10" i="19"/>
  <c r="H10" i="22" s="1"/>
  <c r="D11" i="19"/>
  <c r="D11" i="22" s="1"/>
  <c r="E11" i="19"/>
  <c r="E11" i="22" s="1"/>
  <c r="F11" i="19"/>
  <c r="F11" i="22" s="1"/>
  <c r="G11" i="19"/>
  <c r="G11" i="22" s="1"/>
  <c r="H11" i="19"/>
  <c r="H11" i="22" s="1"/>
  <c r="D12" i="19"/>
  <c r="D12" i="22" s="1"/>
  <c r="E12" i="19"/>
  <c r="E12" i="22" s="1"/>
  <c r="F12" i="19"/>
  <c r="F12" i="22" s="1"/>
  <c r="G12" i="19"/>
  <c r="G12" i="22" s="1"/>
  <c r="H12" i="19"/>
  <c r="H12" i="22" s="1"/>
  <c r="D13" i="19"/>
  <c r="E13" i="19"/>
  <c r="E13" i="22" s="1"/>
  <c r="F13" i="19"/>
  <c r="F13" i="22" s="1"/>
  <c r="G13" i="19"/>
  <c r="G13" i="22" s="1"/>
  <c r="H13" i="19"/>
  <c r="H13" i="22" s="1"/>
  <c r="D14" i="19"/>
  <c r="D14" i="22" s="1"/>
  <c r="E14" i="19"/>
  <c r="E14" i="22" s="1"/>
  <c r="F14" i="19"/>
  <c r="F14" i="22" s="1"/>
  <c r="G14" i="19"/>
  <c r="G14" i="22" s="1"/>
  <c r="H14" i="19"/>
  <c r="H14" i="22" s="1"/>
  <c r="M14" i="19"/>
  <c r="L14" i="22" s="1"/>
  <c r="E5" i="19"/>
  <c r="E5" i="22" s="1"/>
  <c r="F5" i="19"/>
  <c r="G5" i="19"/>
  <c r="G5" i="22" s="1"/>
  <c r="H5" i="19"/>
  <c r="H5" i="22" s="1"/>
  <c r="D5" i="19"/>
  <c r="B6" i="19"/>
  <c r="B7" i="19"/>
  <c r="B8" i="19"/>
  <c r="B9" i="19"/>
  <c r="B10" i="19"/>
  <c r="B11" i="19"/>
  <c r="B12" i="19"/>
  <c r="B13" i="19"/>
  <c r="B14" i="19"/>
  <c r="B5" i="19"/>
  <c r="A2" i="19"/>
  <c r="A1" i="19"/>
  <c r="B15" i="21"/>
  <c r="C15" i="21"/>
  <c r="D15" i="21"/>
  <c r="E15" i="21"/>
  <c r="F15" i="21"/>
  <c r="G15" i="21"/>
  <c r="H15" i="21"/>
  <c r="J15" i="21"/>
  <c r="K15" i="21"/>
  <c r="L15" i="21"/>
  <c r="M15" i="21"/>
  <c r="B15" i="20"/>
  <c r="C15" i="20"/>
  <c r="D15" i="20"/>
  <c r="E15" i="20"/>
  <c r="F15" i="20"/>
  <c r="G15" i="20"/>
  <c r="H15" i="20"/>
  <c r="J15" i="20"/>
  <c r="K15" i="20"/>
  <c r="L15" i="20"/>
  <c r="M15" i="20"/>
  <c r="B13" i="22" l="1"/>
  <c r="O13" i="19"/>
  <c r="B11" i="22"/>
  <c r="N11" i="22" s="1"/>
  <c r="O11" i="19"/>
  <c r="B10" i="22"/>
  <c r="N10" i="22" s="1"/>
  <c r="O10" i="19"/>
  <c r="B9" i="22"/>
  <c r="N9" i="22" s="1"/>
  <c r="O9" i="19"/>
  <c r="B12" i="22"/>
  <c r="N12" i="22" s="1"/>
  <c r="O12" i="19"/>
  <c r="B8" i="22"/>
  <c r="N8" i="22" s="1"/>
  <c r="O8" i="19"/>
  <c r="B14" i="22"/>
  <c r="N14" i="22" s="1"/>
  <c r="O14" i="19"/>
  <c r="B7" i="22"/>
  <c r="N7" i="22" s="1"/>
  <c r="O7" i="19"/>
  <c r="B6" i="22"/>
  <c r="N6" i="22" s="1"/>
  <c r="O6" i="19"/>
  <c r="B5" i="22"/>
  <c r="O5" i="19"/>
  <c r="L15" i="19"/>
  <c r="G15" i="19"/>
  <c r="M15" i="19"/>
  <c r="J15" i="19"/>
  <c r="H15" i="19"/>
  <c r="E15" i="19"/>
  <c r="O15" i="21"/>
  <c r="O15" i="20"/>
  <c r="C15" i="19"/>
  <c r="C5" i="22"/>
  <c r="C15" i="22" s="1"/>
  <c r="D13" i="22"/>
  <c r="G15" i="22"/>
  <c r="L15" i="22"/>
  <c r="D15" i="19"/>
  <c r="K15" i="19"/>
  <c r="F15" i="19"/>
  <c r="K15" i="22"/>
  <c r="I15" i="22"/>
  <c r="E15" i="22"/>
  <c r="H15" i="22"/>
  <c r="J15" i="22"/>
  <c r="F5" i="22"/>
  <c r="F15" i="22" s="1"/>
  <c r="D5" i="22"/>
  <c r="B15" i="19"/>
  <c r="N13" i="22" l="1"/>
  <c r="O15" i="19"/>
  <c r="N5" i="22"/>
  <c r="B15" i="22"/>
  <c r="G27" i="21"/>
  <c r="G17" i="21"/>
  <c r="G27" i="20"/>
  <c r="G17" i="20"/>
  <c r="D15" i="22"/>
  <c r="N15" i="22" l="1"/>
  <c r="G34" i="21"/>
  <c r="I35" i="21" s="1"/>
  <c r="G34" i="20"/>
  <c r="G15" i="15"/>
  <c r="F15" i="15"/>
  <c r="E15" i="15"/>
  <c r="D15" i="15"/>
  <c r="C15" i="15"/>
  <c r="B15" i="15"/>
  <c r="G32" i="14"/>
  <c r="G25" i="14"/>
  <c r="H15" i="14"/>
  <c r="G15" i="14"/>
  <c r="F15" i="14"/>
  <c r="E15" i="14"/>
  <c r="D15" i="14"/>
  <c r="C15" i="14"/>
  <c r="B15" i="14"/>
  <c r="G15" i="4"/>
  <c r="M15" i="4"/>
  <c r="L15" i="4"/>
  <c r="K15" i="4"/>
  <c r="J15" i="4"/>
  <c r="G36" i="21" l="1"/>
  <c r="I35" i="20"/>
  <c r="G36" i="20" s="1"/>
  <c r="G17" i="4"/>
  <c r="K15" i="16"/>
  <c r="I15" i="16"/>
  <c r="D15" i="16"/>
  <c r="H15" i="16"/>
  <c r="L15" i="16"/>
  <c r="O15" i="15"/>
  <c r="E15" i="16"/>
  <c r="J15" i="16"/>
  <c r="B15" i="16"/>
  <c r="O15" i="14"/>
  <c r="F15" i="16"/>
  <c r="G15" i="16"/>
  <c r="C15" i="16"/>
  <c r="G25" i="4"/>
  <c r="G38" i="20" l="1"/>
  <c r="G27" i="4"/>
  <c r="G38" i="21"/>
  <c r="G17" i="15"/>
  <c r="G27" i="15"/>
  <c r="G27" i="14"/>
  <c r="G17" i="14"/>
  <c r="G17" i="19"/>
  <c r="G32" i="4"/>
  <c r="H15" i="4"/>
  <c r="F15" i="4"/>
  <c r="E15" i="4"/>
  <c r="D15" i="4"/>
  <c r="B15" i="4"/>
  <c r="G25" i="16" l="1"/>
  <c r="G25" i="22" s="1"/>
  <c r="G34" i="4"/>
  <c r="I35" i="4" s="1"/>
  <c r="G36" i="4" s="1"/>
  <c r="G32" i="16"/>
  <c r="G32" i="22" s="1"/>
  <c r="G34" i="15"/>
  <c r="G35" i="16" s="1"/>
  <c r="G35" i="22" s="1"/>
  <c r="G34" i="14"/>
  <c r="G34" i="19"/>
  <c r="E35" i="16" l="1"/>
  <c r="G16" i="17"/>
  <c r="G16" i="18" s="1"/>
  <c r="I35" i="15"/>
  <c r="G38" i="16" s="1"/>
  <c r="G38" i="22" s="1"/>
  <c r="G15" i="17"/>
  <c r="G15" i="18" s="1"/>
  <c r="F35" i="16"/>
  <c r="F35" i="22" s="1"/>
  <c r="G36" i="19"/>
  <c r="I35" i="19"/>
  <c r="I35" i="14"/>
  <c r="E37" i="16"/>
  <c r="H35" i="16" l="1"/>
  <c r="H35" i="22" s="1"/>
  <c r="E35" i="22"/>
  <c r="G36" i="15"/>
  <c r="G37" i="16" s="1"/>
  <c r="G37" i="22" s="1"/>
  <c r="H36" i="16"/>
  <c r="G18" i="17" s="1"/>
  <c r="G18" i="18" s="1"/>
  <c r="G36" i="14"/>
  <c r="F37" i="16" s="1"/>
  <c r="F37" i="22" s="1"/>
  <c r="E37" i="22"/>
  <c r="G38" i="19"/>
  <c r="G17" i="17" l="1"/>
  <c r="G17" i="18" s="1"/>
  <c r="G38" i="15"/>
  <c r="G39" i="16" s="1"/>
  <c r="G39" i="22" s="1"/>
  <c r="E38" i="16"/>
  <c r="E38" i="22" s="1"/>
  <c r="G38" i="4"/>
  <c r="E39" i="16" s="1"/>
  <c r="H37" i="16"/>
  <c r="H37" i="22" s="1"/>
  <c r="G38" i="14"/>
  <c r="F39" i="16" s="1"/>
  <c r="F39" i="22" s="1"/>
  <c r="F38" i="16"/>
  <c r="F38" i="22" s="1"/>
  <c r="G19" i="18" l="1"/>
  <c r="H38" i="16"/>
  <c r="H38" i="22" s="1"/>
  <c r="E39" i="22"/>
  <c r="H39" i="16"/>
  <c r="H39" i="22" s="1"/>
  <c r="G22" i="17" l="1"/>
  <c r="G23" i="17" s="1"/>
  <c r="G23" i="18" s="1"/>
  <c r="G20" i="17"/>
  <c r="G20" i="18" s="1"/>
  <c r="G24" i="17" l="1"/>
  <c r="G24" i="18" s="1"/>
  <c r="G22" i="18"/>
  <c r="G21" i="17"/>
  <c r="G25" i="17" s="1"/>
  <c r="G25" i="18" s="1"/>
  <c r="G21" i="18" l="1"/>
  <c r="N15" i="16"/>
  <c r="G14" i="17" s="1"/>
  <c r="G14" i="18" s="1"/>
</calcChain>
</file>

<file path=xl/sharedStrings.xml><?xml version="1.0" encoding="utf-8"?>
<sst xmlns="http://schemas.openxmlformats.org/spreadsheetml/2006/main" count="700" uniqueCount="135">
  <si>
    <t>Názov projektu</t>
  </si>
  <si>
    <t>Kód výzvy</t>
  </si>
  <si>
    <t>Štipendijný program EHP Slovensko</t>
  </si>
  <si>
    <t>Žiadateľ (názov organizácie)</t>
  </si>
  <si>
    <t>Príspevok zo štátneho rozpočtu SR (15%)</t>
  </si>
  <si>
    <t>Rozpočet žiadosti o projekt</t>
  </si>
  <si>
    <t>EEA/EHP-SK06-IV-V-01</t>
  </si>
  <si>
    <t>Aktivity projektu</t>
  </si>
  <si>
    <t>Neoprávnené výdavky</t>
  </si>
  <si>
    <t>Riadenie projektu</t>
  </si>
  <si>
    <t>Propagácia projektu</t>
  </si>
  <si>
    <t>Celkové oprávnené výdavky (COV)</t>
  </si>
  <si>
    <t>Celkové výdavky projektu</t>
  </si>
  <si>
    <t>Požadovaná výška projektového grantu (90% COV)</t>
  </si>
  <si>
    <t>Príspevok z Grantov EHP (85%)</t>
  </si>
  <si>
    <t>Sumárna tabuľka - hodnoty uveďte vo formulári žiadosti o projekt</t>
  </si>
  <si>
    <t>Spolu priame výdavky (PV)</t>
  </si>
  <si>
    <t>Mzdové výdavky</t>
  </si>
  <si>
    <t>Občerstvenie</t>
  </si>
  <si>
    <t>Prenájom konferenčných a učebných priestorov</t>
  </si>
  <si>
    <t>Nákup kancelárskych potrieb a pomôcok</t>
  </si>
  <si>
    <t>Nákup učebných materiálov, pomôcok, publikácií</t>
  </si>
  <si>
    <t>Vydanie spoločných učebných materiálov, pomôcok, publikácií</t>
  </si>
  <si>
    <t>Nákup DHM a DNM vrátane technického vybavenia učební</t>
  </si>
  <si>
    <t>SPOLU:</t>
  </si>
  <si>
    <t>Aktivita a)</t>
  </si>
  <si>
    <t>Aktivita b)</t>
  </si>
  <si>
    <t>Aktivita c)</t>
  </si>
  <si>
    <t>Aktivita d)</t>
  </si>
  <si>
    <t>Aktivita e)</t>
  </si>
  <si>
    <t>Aktivita f)</t>
  </si>
  <si>
    <t>Aktivita g)</t>
  </si>
  <si>
    <t>Aktivita h)</t>
  </si>
  <si>
    <t>Aktivita i)</t>
  </si>
  <si>
    <t>Hlavné aktivity</t>
  </si>
  <si>
    <t>Aktivita j)</t>
  </si>
  <si>
    <t>Aktivita k)</t>
  </si>
  <si>
    <t>Cestovné náklady a cestovné poistenie</t>
  </si>
  <si>
    <t xml:space="preserve">Nákup DHM a DNM </t>
  </si>
  <si>
    <t>Audit</t>
  </si>
  <si>
    <t xml:space="preserve">Náklady na verejné obstarávanie </t>
  </si>
  <si>
    <t>Informačné materiály (publikácia, brožúra, leták)</t>
  </si>
  <si>
    <t>Webstránka</t>
  </si>
  <si>
    <t>Informačné podujatia</t>
  </si>
  <si>
    <t>Iné</t>
  </si>
  <si>
    <t xml:space="preserve">Riadenie projektu - max. 10% z aktivít projektu, t. j. do </t>
  </si>
  <si>
    <t>Propagácia projektu - max. 3% z aktivít projektu, t. j. do</t>
  </si>
  <si>
    <t>Priame výdavky (aktivity + riadenie + propagácia)</t>
  </si>
  <si>
    <t>Spolu nepriame výdavky (NV)</t>
  </si>
  <si>
    <t>Celkové oprávnené výdavky projektu</t>
  </si>
  <si>
    <t>Celkové výdavky žiadateľa</t>
  </si>
  <si>
    <t>Celkové výdavky partnera 1</t>
  </si>
  <si>
    <t>Spolu</t>
  </si>
  <si>
    <t>max.</t>
  </si>
  <si>
    <t>Nepriame výdavky - max. 10% z priamych výdavkov</t>
  </si>
  <si>
    <t>Názov partnera 1</t>
  </si>
  <si>
    <t>Názov partnera 2</t>
  </si>
  <si>
    <t>Neoprávnené výdavky (XV)</t>
  </si>
  <si>
    <t>Spolufinancovanie židateľa (10% COV + XV)</t>
  </si>
  <si>
    <t>Riadenie projektu - max. 10% z aktivít projektu</t>
  </si>
  <si>
    <t>Propagácia projektu - max. 3% z aktivít projektu</t>
  </si>
  <si>
    <t>Activities</t>
  </si>
  <si>
    <t>EEA Scholarship Programme Slovakia</t>
  </si>
  <si>
    <t>Project Application Budget</t>
  </si>
  <si>
    <t>Project name</t>
  </si>
  <si>
    <t>Applicant</t>
  </si>
  <si>
    <t>Call</t>
  </si>
  <si>
    <t>Summary - copy to Project Application Form</t>
  </si>
  <si>
    <t>Activitites</t>
  </si>
  <si>
    <t>Project management</t>
  </si>
  <si>
    <t>Publicity</t>
  </si>
  <si>
    <t>Total eligible expenditures (EE)</t>
  </si>
  <si>
    <t>Ineligible expenditures (IE)</t>
  </si>
  <si>
    <t>Total project costs</t>
  </si>
  <si>
    <t>Proposed project grant (90% EE)</t>
  </si>
  <si>
    <t>Contribution from EEA Grants (85%)</t>
  </si>
  <si>
    <t>Contribution from state budget of SR (15%)</t>
  </si>
  <si>
    <t>Co-financing of the applicant (10% EE + IE)</t>
  </si>
  <si>
    <t>Total direct costs</t>
  </si>
  <si>
    <t>Total indirect costs</t>
  </si>
  <si>
    <t>Name of partner 1</t>
  </si>
  <si>
    <t>Name of partner 2</t>
  </si>
  <si>
    <t>Activity a)</t>
  </si>
  <si>
    <t>Activity b)</t>
  </si>
  <si>
    <t>Activity c)</t>
  </si>
  <si>
    <t>Activity d)</t>
  </si>
  <si>
    <t>Activity e)</t>
  </si>
  <si>
    <t>Activity f)</t>
  </si>
  <si>
    <t>Activity g)</t>
  </si>
  <si>
    <t>Activity h)</t>
  </si>
  <si>
    <t>Activity i)</t>
  </si>
  <si>
    <t>Activity j)</t>
  </si>
  <si>
    <t>Activity k)</t>
  </si>
  <si>
    <t>Total</t>
  </si>
  <si>
    <t>TOTAL:</t>
  </si>
  <si>
    <t>Cost of staff (wages related to the project implementation)</t>
  </si>
  <si>
    <t>Travel expenditures + travel insurance</t>
  </si>
  <si>
    <t>Refreshment</t>
  </si>
  <si>
    <t>Rental of conference premises and classrooms</t>
  </si>
  <si>
    <t>Purchase of study materials, aids, publications</t>
  </si>
  <si>
    <t>Purchase of office supplies and aids</t>
  </si>
  <si>
    <t>Purchase of low-value tangible assets and low-value intangible assets including technical equipment of classrooms</t>
  </si>
  <si>
    <t>Other</t>
  </si>
  <si>
    <t>Project management - max. 10% of Activities, up to</t>
  </si>
  <si>
    <t>Purchase of low-value tangible assets and low-value intangible assets</t>
  </si>
  <si>
    <t>Project audit</t>
  </si>
  <si>
    <t>Travel expenses, accommodation, meals</t>
  </si>
  <si>
    <t>Expenses on public procurement</t>
  </si>
  <si>
    <t>Publicity - max. 3% of Activities, up to</t>
  </si>
  <si>
    <t>Information materials (publcation, brochure, leaflet)</t>
  </si>
  <si>
    <t>Webpage</t>
  </si>
  <si>
    <t>Information seminars</t>
  </si>
  <si>
    <t>Direct costs (Activities + Programme management + Publicity)</t>
  </si>
  <si>
    <t>Indirect costs - max. 10% of direct costs</t>
  </si>
  <si>
    <t>Total costs of applicant</t>
  </si>
  <si>
    <t>Total eligible expenditures</t>
  </si>
  <si>
    <t>Ineligible expenditures</t>
  </si>
  <si>
    <t>Denné náhrady/štipendium (ubytovanie, stravné, vedl. výdavky)</t>
  </si>
  <si>
    <t>Daily allowances/scholarships</t>
  </si>
  <si>
    <t>Aklivita l)</t>
  </si>
  <si>
    <t>Altivity l)</t>
  </si>
  <si>
    <t>Activity l)</t>
  </si>
  <si>
    <t>Total costs of partner 1</t>
  </si>
  <si>
    <t>Total costs of partner 2</t>
  </si>
  <si>
    <t>Celkové výdavky partnera 2</t>
  </si>
  <si>
    <t>Žiadateľ</t>
  </si>
  <si>
    <t>Partner 1</t>
  </si>
  <si>
    <t>Partner 2</t>
  </si>
  <si>
    <t>Nepriame výdavky - max. 10% z priamych v.</t>
  </si>
  <si>
    <t>Celkové oprávnené výdavky žiadateľa</t>
  </si>
  <si>
    <t>Direct costs (Activities + Project management + Publicity)</t>
  </si>
  <si>
    <t>Personnel costs (wages related to the project implementation)</t>
  </si>
  <si>
    <t>Daily allowances/scholarships (accommodation, board, necessary additional costs)</t>
  </si>
  <si>
    <t>Publishing of common study materials, aids, publications</t>
  </si>
  <si>
    <t xml:space="preserve">Daily allowances/scholarships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</si>
</sst>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0" x14ac:knownFonts="1"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DFCDF"/>
        <bgColor indexed="64"/>
      </patternFill>
    </fill>
    <fill>
      <patternFill patternType="solid">
        <fgColor theme="4" tint="0.39997558519241921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9">
    <xf numFmtId="0" fontId="0" fillId="0" borderId="0" xfId="0"/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1" fillId="0" borderId="0" xfId="0" applyFont="1" applyFill="1" applyAlignment="1" applyProtection="1">
      <alignment horizontal="left" vertical="center"/>
    </xf>
    <xf numFmtId="0" fontId="7" fillId="0" borderId="0" xfId="0" applyFont="1" applyFill="1" applyBorder="1" applyProtection="1"/>
    <xf numFmtId="0" fontId="8" fillId="0" borderId="0" xfId="0" applyFont="1" applyFill="1" applyBorder="1" applyProtection="1"/>
    <xf numFmtId="49" fontId="7" fillId="0" borderId="0" xfId="0" applyNumberFormat="1" applyFont="1" applyFill="1" applyBorder="1" applyAlignment="1" applyProtection="1">
      <alignment vertical="top" wrapText="1"/>
    </xf>
    <xf numFmtId="0" fontId="8" fillId="0" borderId="0" xfId="0" applyFont="1" applyFill="1" applyBorder="1" applyAlignment="1" applyProtection="1">
      <alignment horizontal="center"/>
    </xf>
    <xf numFmtId="4" fontId="8" fillId="0" borderId="0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Protection="1"/>
    <xf numFmtId="164" fontId="7" fillId="0" borderId="36" xfId="0" applyNumberFormat="1" applyFont="1" applyFill="1" applyBorder="1" applyAlignment="1" applyProtection="1">
      <alignment horizontal="center"/>
    </xf>
    <xf numFmtId="164" fontId="7" fillId="0" borderId="37" xfId="0" applyNumberFormat="1" applyFont="1" applyFill="1" applyBorder="1" applyAlignment="1" applyProtection="1">
      <alignment horizontal="center"/>
    </xf>
    <xf numFmtId="164" fontId="7" fillId="0" borderId="39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vertical="center"/>
    </xf>
    <xf numFmtId="164" fontId="7" fillId="8" borderId="17" xfId="0" applyNumberFormat="1" applyFont="1" applyFill="1" applyBorder="1" applyAlignment="1" applyProtection="1">
      <alignment horizontal="center"/>
      <protection locked="0"/>
    </xf>
    <xf numFmtId="164" fontId="8" fillId="4" borderId="13" xfId="0" applyNumberFormat="1" applyFont="1" applyFill="1" applyBorder="1" applyAlignment="1" applyProtection="1">
      <alignment horizontal="center"/>
    </xf>
    <xf numFmtId="164" fontId="8" fillId="4" borderId="14" xfId="0" applyNumberFormat="1" applyFont="1" applyFill="1" applyBorder="1" applyAlignment="1" applyProtection="1">
      <alignment horizontal="center"/>
    </xf>
    <xf numFmtId="164" fontId="8" fillId="4" borderId="7" xfId="0" applyNumberFormat="1" applyFont="1" applyFill="1" applyBorder="1" applyAlignment="1" applyProtection="1">
      <alignment horizontal="center"/>
    </xf>
    <xf numFmtId="164" fontId="8" fillId="0" borderId="0" xfId="0" applyNumberFormat="1" applyFont="1" applyFill="1" applyBorder="1" applyAlignment="1" applyProtection="1">
      <alignment horizontal="center" vertical="top" wrapText="1"/>
    </xf>
    <xf numFmtId="164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vertical="center" wrapText="1"/>
    </xf>
    <xf numFmtId="49" fontId="7" fillId="9" borderId="44" xfId="0" applyNumberFormat="1" applyFont="1" applyFill="1" applyBorder="1" applyAlignment="1" applyProtection="1">
      <alignment horizontal="center" vertical="center" wrapText="1"/>
    </xf>
    <xf numFmtId="49" fontId="7" fillId="9" borderId="45" xfId="0" applyNumberFormat="1" applyFont="1" applyFill="1" applyBorder="1" applyAlignment="1" applyProtection="1">
      <alignment horizontal="center" vertical="center" wrapText="1"/>
    </xf>
    <xf numFmtId="164" fontId="8" fillId="4" borderId="51" xfId="0" applyNumberFormat="1" applyFont="1" applyFill="1" applyBorder="1" applyAlignment="1" applyProtection="1">
      <alignment horizontal="center"/>
    </xf>
    <xf numFmtId="164" fontId="8" fillId="4" borderId="54" xfId="0" applyNumberFormat="1" applyFont="1" applyFill="1" applyBorder="1" applyAlignment="1" applyProtection="1">
      <alignment horizontal="center"/>
    </xf>
    <xf numFmtId="164" fontId="7" fillId="0" borderId="8" xfId="0" applyNumberFormat="1" applyFont="1" applyFill="1" applyBorder="1" applyAlignment="1" applyProtection="1">
      <alignment horizontal="center"/>
    </xf>
    <xf numFmtId="164" fontId="7" fillId="0" borderId="2" xfId="0" applyNumberFormat="1" applyFont="1" applyFill="1" applyBorder="1" applyAlignment="1" applyProtection="1">
      <alignment horizontal="center"/>
    </xf>
    <xf numFmtId="164" fontId="7" fillId="0" borderId="9" xfId="0" applyNumberFormat="1" applyFont="1" applyFill="1" applyBorder="1" applyAlignment="1" applyProtection="1">
      <alignment horizontal="center"/>
    </xf>
    <xf numFmtId="164" fontId="7" fillId="0" borderId="4" xfId="0" applyNumberFormat="1" applyFont="1" applyFill="1" applyBorder="1" applyAlignment="1" applyProtection="1">
      <alignment horizontal="center"/>
    </xf>
    <xf numFmtId="164" fontId="7" fillId="0" borderId="10" xfId="0" applyNumberFormat="1" applyFont="1" applyFill="1" applyBorder="1" applyAlignment="1" applyProtection="1">
      <alignment horizontal="center"/>
    </xf>
    <xf numFmtId="164" fontId="7" fillId="0" borderId="12" xfId="0" applyNumberFormat="1" applyFont="1" applyFill="1" applyBorder="1" applyAlignment="1" applyProtection="1">
      <alignment horizontal="center"/>
    </xf>
    <xf numFmtId="164" fontId="8" fillId="5" borderId="19" xfId="0" applyNumberFormat="1" applyFont="1" applyFill="1" applyBorder="1" applyAlignment="1" applyProtection="1">
      <alignment horizontal="center" vertical="top" wrapText="1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164" fontId="7" fillId="0" borderId="11" xfId="0" applyNumberFormat="1" applyFont="1" applyFill="1" applyBorder="1" applyAlignment="1" applyProtection="1">
      <alignment horizontal="center"/>
    </xf>
    <xf numFmtId="164" fontId="8" fillId="4" borderId="52" xfId="0" applyNumberFormat="1" applyFont="1" applyFill="1" applyBorder="1" applyAlignment="1" applyProtection="1">
      <alignment horizontal="center"/>
    </xf>
    <xf numFmtId="164" fontId="7" fillId="0" borderId="1" xfId="0" applyNumberFormat="1" applyFont="1" applyFill="1" applyBorder="1" applyAlignment="1" applyProtection="1">
      <alignment horizontal="center"/>
    </xf>
    <xf numFmtId="0" fontId="8" fillId="4" borderId="5" xfId="0" applyFont="1" applyFill="1" applyBorder="1" applyAlignment="1" applyProtection="1">
      <alignment horizontal="left" vertical="center" wrapText="1"/>
    </xf>
    <xf numFmtId="0" fontId="8" fillId="4" borderId="46" xfId="0" applyFont="1" applyFill="1" applyBorder="1" applyAlignment="1" applyProtection="1">
      <alignment horizontal="center" vertical="center" wrapText="1"/>
    </xf>
    <xf numFmtId="0" fontId="8" fillId="4" borderId="47" xfId="0" applyFont="1" applyFill="1" applyBorder="1" applyAlignment="1" applyProtection="1">
      <alignment horizontal="center" vertical="center" wrapText="1"/>
    </xf>
    <xf numFmtId="0" fontId="8" fillId="4" borderId="49" xfId="0" applyFont="1" applyFill="1" applyBorder="1" applyAlignment="1" applyProtection="1">
      <alignment horizontal="center" vertical="center" wrapText="1"/>
    </xf>
    <xf numFmtId="0" fontId="8" fillId="4" borderId="7" xfId="0" applyFont="1" applyFill="1" applyBorder="1" applyAlignment="1" applyProtection="1">
      <alignment horizontal="center" vertical="center" wrapText="1"/>
    </xf>
    <xf numFmtId="0" fontId="7" fillId="0" borderId="42" xfId="0" applyFont="1" applyFill="1" applyBorder="1" applyAlignment="1" applyProtection="1">
      <alignment horizontal="left"/>
    </xf>
    <xf numFmtId="0" fontId="7" fillId="0" borderId="35" xfId="0" applyFont="1" applyFill="1" applyBorder="1" applyAlignment="1" applyProtection="1">
      <alignment horizontal="left"/>
    </xf>
    <xf numFmtId="0" fontId="7" fillId="0" borderId="43" xfId="0" applyFont="1" applyFill="1" applyBorder="1" applyAlignment="1" applyProtection="1">
      <alignment horizontal="left"/>
    </xf>
    <xf numFmtId="0" fontId="8" fillId="4" borderId="5" xfId="0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right"/>
    </xf>
    <xf numFmtId="0" fontId="8" fillId="4" borderId="13" xfId="0" applyFont="1" applyFill="1" applyBorder="1" applyAlignment="1" applyProtection="1">
      <alignment horizontal="center" vertical="center" wrapText="1"/>
    </xf>
    <xf numFmtId="0" fontId="8" fillId="4" borderId="14" xfId="0" applyFont="1" applyFill="1" applyBorder="1" applyAlignment="1" applyProtection="1">
      <alignment horizontal="center" vertical="center" wrapText="1"/>
    </xf>
    <xf numFmtId="0" fontId="7" fillId="8" borderId="45" xfId="0" applyNumberFormat="1" applyFont="1" applyFill="1" applyBorder="1" applyAlignment="1" applyProtection="1">
      <alignment horizontal="center" vertical="center" wrapText="1"/>
      <protection locked="0"/>
    </xf>
    <xf numFmtId="164" fontId="9" fillId="5" borderId="21" xfId="0" applyNumberFormat="1" applyFont="1" applyFill="1" applyBorder="1" applyAlignment="1" applyProtection="1">
      <alignment horizontal="left" vertical="center"/>
    </xf>
    <xf numFmtId="164" fontId="8" fillId="0" borderId="2" xfId="0" applyNumberFormat="1" applyFont="1" applyFill="1" applyBorder="1" applyAlignment="1" applyProtection="1">
      <alignment horizontal="center" vertical="top" wrapText="1"/>
    </xf>
    <xf numFmtId="164" fontId="8" fillId="0" borderId="4" xfId="0" applyNumberFormat="1" applyFont="1" applyFill="1" applyBorder="1" applyAlignment="1" applyProtection="1">
      <alignment horizontal="center" vertical="top" wrapText="1"/>
    </xf>
    <xf numFmtId="164" fontId="8" fillId="0" borderId="12" xfId="0" applyNumberFormat="1" applyFont="1" applyFill="1" applyBorder="1" applyAlignment="1" applyProtection="1">
      <alignment horizontal="center" vertical="top" wrapText="1"/>
    </xf>
    <xf numFmtId="164" fontId="9" fillId="6" borderId="21" xfId="0" applyNumberFormat="1" applyFont="1" applyFill="1" applyBorder="1" applyAlignment="1" applyProtection="1">
      <alignment horizontal="left" vertical="center"/>
    </xf>
    <xf numFmtId="164" fontId="8" fillId="6" borderId="19" xfId="0" applyNumberFormat="1" applyFont="1" applyFill="1" applyBorder="1" applyAlignment="1" applyProtection="1">
      <alignment horizontal="center" vertical="top" wrapText="1"/>
    </xf>
    <xf numFmtId="49" fontId="7" fillId="8" borderId="45" xfId="0" applyNumberFormat="1" applyFont="1" applyFill="1" applyBorder="1" applyAlignment="1" applyProtection="1">
      <alignment horizontal="center" vertical="center" wrapText="1"/>
      <protection locked="0"/>
    </xf>
    <xf numFmtId="164" fontId="7" fillId="8" borderId="16" xfId="0" applyNumberFormat="1" applyFont="1" applyFill="1" applyBorder="1" applyAlignment="1" applyProtection="1">
      <alignment horizontal="center"/>
      <protection locked="0"/>
    </xf>
    <xf numFmtId="164" fontId="7" fillId="8" borderId="9" xfId="0" applyNumberFormat="1" applyFont="1" applyFill="1" applyBorder="1" applyAlignment="1" applyProtection="1">
      <alignment horizontal="center"/>
      <protection locked="0"/>
    </xf>
    <xf numFmtId="164" fontId="7" fillId="8" borderId="4" xfId="0" applyNumberFormat="1" applyFont="1" applyFill="1" applyBorder="1" applyAlignment="1" applyProtection="1">
      <alignment horizontal="center"/>
      <protection locked="0"/>
    </xf>
    <xf numFmtId="164" fontId="7" fillId="8" borderId="37" xfId="0" applyNumberFormat="1" applyFont="1" applyFill="1" applyBorder="1" applyAlignment="1" applyProtection="1">
      <alignment horizontal="center"/>
      <protection locked="0"/>
    </xf>
    <xf numFmtId="164" fontId="8" fillId="8" borderId="4" xfId="0" applyNumberFormat="1" applyFont="1" applyFill="1" applyBorder="1" applyAlignment="1" applyProtection="1">
      <alignment horizontal="center" vertical="top" wrapText="1"/>
      <protection locked="0"/>
    </xf>
    <xf numFmtId="164" fontId="7" fillId="8" borderId="31" xfId="0" applyNumberFormat="1" applyFont="1" applyFill="1" applyBorder="1" applyAlignment="1" applyProtection="1">
      <alignment horizontal="center"/>
      <protection locked="0"/>
    </xf>
    <xf numFmtId="0" fontId="7" fillId="0" borderId="35" xfId="0" applyFont="1" applyFill="1" applyBorder="1" applyAlignment="1" applyProtection="1">
      <alignment horizontal="left" wrapText="1"/>
    </xf>
    <xf numFmtId="164" fontId="7" fillId="0" borderId="9" xfId="0" applyNumberFormat="1" applyFont="1" applyFill="1" applyBorder="1" applyAlignment="1" applyProtection="1">
      <alignment horizontal="center" vertical="center"/>
    </xf>
    <xf numFmtId="164" fontId="7" fillId="0" borderId="3" xfId="0" applyNumberFormat="1" applyFont="1" applyFill="1" applyBorder="1" applyAlignment="1" applyProtection="1">
      <alignment horizontal="center" vertical="center"/>
    </xf>
    <xf numFmtId="164" fontId="7" fillId="8" borderId="28" xfId="0" applyNumberFormat="1" applyFont="1" applyFill="1" applyBorder="1" applyAlignment="1" applyProtection="1">
      <alignment horizontal="center"/>
      <protection locked="0"/>
    </xf>
    <xf numFmtId="164" fontId="7" fillId="8" borderId="38" xfId="0" applyNumberFormat="1" applyFont="1" applyFill="1" applyBorder="1" applyAlignment="1" applyProtection="1">
      <alignment horizontal="center"/>
      <protection locked="0"/>
    </xf>
    <xf numFmtId="164" fontId="7" fillId="8" borderId="2" xfId="0" applyNumberFormat="1" applyFont="1" applyFill="1" applyBorder="1" applyAlignment="1" applyProtection="1">
      <alignment horizontal="center"/>
      <protection locked="0"/>
    </xf>
    <xf numFmtId="164" fontId="7" fillId="8" borderId="1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49" fontId="7" fillId="0" borderId="0" xfId="0" applyNumberFormat="1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left"/>
    </xf>
    <xf numFmtId="164" fontId="8" fillId="0" borderId="0" xfId="0" applyNumberFormat="1" applyFont="1" applyFill="1" applyBorder="1" applyAlignment="1" applyProtection="1">
      <alignment horizontal="left" vertical="top" wrapText="1"/>
    </xf>
    <xf numFmtId="164" fontId="9" fillId="6" borderId="50" xfId="0" applyNumberFormat="1" applyFont="1" applyFill="1" applyBorder="1" applyAlignment="1" applyProtection="1">
      <alignment horizontal="left" vertical="center"/>
    </xf>
    <xf numFmtId="164" fontId="8" fillId="6" borderId="55" xfId="0" applyNumberFormat="1" applyFont="1" applyFill="1" applyBorder="1" applyAlignment="1" applyProtection="1">
      <alignment horizontal="center" vertical="top" wrapText="1"/>
    </xf>
    <xf numFmtId="164" fontId="9" fillId="5" borderId="50" xfId="0" applyNumberFormat="1" applyFont="1" applyFill="1" applyBorder="1" applyAlignment="1" applyProtection="1">
      <alignment horizontal="left" vertical="center"/>
    </xf>
    <xf numFmtId="164" fontId="8" fillId="5" borderId="55" xfId="0" applyNumberFormat="1" applyFont="1" applyFill="1" applyBorder="1" applyAlignment="1" applyProtection="1">
      <alignment horizontal="center" vertical="top" wrapText="1"/>
    </xf>
    <xf numFmtId="0" fontId="8" fillId="0" borderId="0" xfId="0" applyFont="1" applyFill="1" applyBorder="1" applyAlignment="1" applyProtection="1">
      <alignment horizontal="center" vertical="top" wrapText="1"/>
    </xf>
    <xf numFmtId="0" fontId="7" fillId="0" borderId="0" xfId="0" applyFont="1" applyFill="1" applyBorder="1" applyAlignment="1" applyProtection="1">
      <alignment vertical="top" wrapText="1"/>
    </xf>
    <xf numFmtId="0" fontId="7" fillId="0" borderId="0" xfId="0" applyFont="1" applyFill="1" applyBorder="1" applyAlignment="1" applyProtection="1">
      <alignment horizontal="left" vertical="top" wrapText="1"/>
    </xf>
    <xf numFmtId="0" fontId="8" fillId="4" borderId="61" xfId="0" applyFont="1" applyFill="1" applyBorder="1" applyAlignment="1" applyProtection="1">
      <alignment horizontal="center" vertical="center" wrapText="1"/>
    </xf>
    <xf numFmtId="164" fontId="7" fillId="0" borderId="62" xfId="0" applyNumberFormat="1" applyFont="1" applyFill="1" applyBorder="1" applyAlignment="1" applyProtection="1">
      <alignment horizontal="center"/>
    </xf>
    <xf numFmtId="164" fontId="7" fillId="0" borderId="62" xfId="0" applyNumberFormat="1" applyFont="1" applyFill="1" applyBorder="1" applyAlignment="1" applyProtection="1">
      <alignment horizontal="center" vertical="center"/>
    </xf>
    <xf numFmtId="164" fontId="8" fillId="4" borderId="63" xfId="0" applyNumberFormat="1" applyFont="1" applyFill="1" applyBorder="1" applyAlignment="1" applyProtection="1">
      <alignment horizontal="center"/>
    </xf>
    <xf numFmtId="164" fontId="7" fillId="4" borderId="1" xfId="0" applyNumberFormat="1" applyFont="1" applyFill="1" applyBorder="1" applyAlignment="1" applyProtection="1">
      <alignment horizontal="center"/>
    </xf>
    <xf numFmtId="164" fontId="7" fillId="4" borderId="3" xfId="0" applyNumberFormat="1" applyFont="1" applyFill="1" applyBorder="1" applyAlignment="1" applyProtection="1"/>
    <xf numFmtId="0" fontId="8" fillId="4" borderId="64" xfId="0" applyFont="1" applyFill="1" applyBorder="1" applyAlignment="1" applyProtection="1">
      <alignment horizontal="center" vertical="center" wrapText="1"/>
    </xf>
    <xf numFmtId="0" fontId="7" fillId="0" borderId="35" xfId="0" applyFont="1" applyFill="1" applyBorder="1" applyAlignment="1" applyProtection="1">
      <alignment horizontal="left"/>
    </xf>
    <xf numFmtId="0" fontId="8" fillId="7" borderId="21" xfId="0" applyFont="1" applyFill="1" applyBorder="1" applyAlignment="1" applyProtection="1">
      <alignment horizontal="center" vertical="center"/>
    </xf>
    <xf numFmtId="164" fontId="8" fillId="0" borderId="44" xfId="0" applyNumberFormat="1" applyFont="1" applyFill="1" applyBorder="1" applyAlignment="1" applyProtection="1">
      <alignment horizontal="center" vertical="top" wrapText="1"/>
    </xf>
    <xf numFmtId="164" fontId="8" fillId="0" borderId="62" xfId="0" applyNumberFormat="1" applyFont="1" applyFill="1" applyBorder="1" applyAlignment="1" applyProtection="1">
      <alignment horizontal="center" vertical="top" wrapText="1"/>
    </xf>
    <xf numFmtId="164" fontId="8" fillId="0" borderId="45" xfId="0" applyNumberFormat="1" applyFont="1" applyFill="1" applyBorder="1" applyAlignment="1" applyProtection="1">
      <alignment horizontal="center" vertical="top" wrapText="1"/>
    </xf>
    <xf numFmtId="49" fontId="8" fillId="7" borderId="61" xfId="0" applyNumberFormat="1" applyFont="1" applyFill="1" applyBorder="1" applyAlignment="1" applyProtection="1">
      <alignment horizontal="center" vertical="center" wrapText="1"/>
    </xf>
    <xf numFmtId="0" fontId="8" fillId="7" borderId="61" xfId="0" applyFont="1" applyFill="1" applyBorder="1" applyAlignment="1" applyProtection="1">
      <alignment horizontal="center" vertical="center"/>
    </xf>
    <xf numFmtId="164" fontId="8" fillId="0" borderId="26" xfId="0" applyNumberFormat="1" applyFont="1" applyFill="1" applyBorder="1" applyAlignment="1" applyProtection="1">
      <alignment horizontal="center" vertical="top" wrapText="1"/>
    </xf>
    <xf numFmtId="164" fontId="8" fillId="0" borderId="35" xfId="0" applyNumberFormat="1" applyFont="1" applyFill="1" applyBorder="1" applyAlignment="1" applyProtection="1">
      <alignment horizontal="center" vertical="top" wrapText="1"/>
    </xf>
    <xf numFmtId="164" fontId="8" fillId="0" borderId="23" xfId="0" applyNumberFormat="1" applyFont="1" applyFill="1" applyBorder="1" applyAlignment="1" applyProtection="1">
      <alignment horizontal="center" vertical="top" wrapText="1"/>
    </xf>
    <xf numFmtId="164" fontId="8" fillId="0" borderId="35" xfId="0" applyNumberFormat="1" applyFont="1" applyFill="1" applyBorder="1" applyAlignment="1" applyProtection="1">
      <alignment horizontal="center"/>
    </xf>
    <xf numFmtId="164" fontId="8" fillId="0" borderId="23" xfId="0" applyNumberFormat="1" applyFont="1" applyFill="1" applyBorder="1" applyAlignment="1" applyProtection="1">
      <alignment horizontal="center"/>
    </xf>
    <xf numFmtId="164" fontId="8" fillId="0" borderId="67" xfId="0" applyNumberFormat="1" applyFont="1" applyFill="1" applyBorder="1" applyAlignment="1" applyProtection="1">
      <alignment horizontal="center" vertical="top" wrapText="1"/>
    </xf>
    <xf numFmtId="0" fontId="8" fillId="4" borderId="40" xfId="0" applyFont="1" applyFill="1" applyBorder="1" applyAlignment="1" applyProtection="1">
      <alignment horizontal="center" vertical="center" wrapText="1"/>
    </xf>
    <xf numFmtId="164" fontId="8" fillId="4" borderId="40" xfId="0" applyNumberFormat="1" applyFont="1" applyFill="1" applyBorder="1" applyAlignment="1" applyProtection="1">
      <alignment horizontal="center"/>
    </xf>
    <xf numFmtId="164" fontId="7" fillId="0" borderId="41" xfId="0" applyNumberFormat="1" applyFont="1" applyFill="1" applyBorder="1" applyAlignment="1" applyProtection="1">
      <alignment horizontal="center"/>
    </xf>
    <xf numFmtId="164" fontId="7" fillId="0" borderId="29" xfId="0" applyNumberFormat="1" applyFont="1" applyFill="1" applyBorder="1" applyAlignment="1" applyProtection="1">
      <alignment horizontal="center"/>
    </xf>
    <xf numFmtId="0" fontId="7" fillId="0" borderId="35" xfId="0" applyFont="1" applyFill="1" applyBorder="1" applyAlignment="1" applyProtection="1">
      <alignment horizontal="left"/>
    </xf>
    <xf numFmtId="164" fontId="8" fillId="4" borderId="52" xfId="0" applyNumberFormat="1" applyFont="1" applyFill="1" applyBorder="1" applyAlignment="1" applyProtection="1">
      <alignment horizontal="center"/>
    </xf>
    <xf numFmtId="164" fontId="7" fillId="0" borderId="3" xfId="0" applyNumberFormat="1" applyFont="1" applyFill="1" applyBorder="1" applyAlignment="1" applyProtection="1">
      <alignment horizontal="center"/>
    </xf>
    <xf numFmtId="0" fontId="8" fillId="4" borderId="47" xfId="0" applyFont="1" applyFill="1" applyBorder="1" applyAlignment="1" applyProtection="1">
      <alignment horizontal="center" vertical="center" wrapText="1"/>
    </xf>
    <xf numFmtId="0" fontId="8" fillId="4" borderId="40" xfId="0" applyFont="1" applyFill="1" applyBorder="1" applyAlignment="1" applyProtection="1">
      <alignment horizontal="center" vertical="center" wrapText="1"/>
    </xf>
    <xf numFmtId="164" fontId="8" fillId="4" borderId="40" xfId="0" applyNumberFormat="1" applyFont="1" applyFill="1" applyBorder="1" applyAlignment="1" applyProtection="1">
      <alignment horizontal="center"/>
    </xf>
    <xf numFmtId="164" fontId="7" fillId="8" borderId="27" xfId="0" applyNumberFormat="1" applyFont="1" applyFill="1" applyBorder="1" applyAlignment="1" applyProtection="1">
      <alignment horizontal="center"/>
      <protection locked="0"/>
    </xf>
    <xf numFmtId="164" fontId="7" fillId="8" borderId="29" xfId="0" applyNumberFormat="1" applyFont="1" applyFill="1" applyBorder="1" applyAlignment="1" applyProtection="1">
      <alignment horizontal="center"/>
      <protection locked="0"/>
    </xf>
    <xf numFmtId="164" fontId="7" fillId="8" borderId="41" xfId="0" applyNumberFormat="1" applyFont="1" applyFill="1" applyBorder="1" applyAlignment="1" applyProtection="1">
      <alignment horizontal="center"/>
      <protection locked="0"/>
    </xf>
    <xf numFmtId="0" fontId="8" fillId="4" borderId="47" xfId="0" applyFont="1" applyFill="1" applyBorder="1" applyAlignment="1" applyProtection="1">
      <alignment horizontal="center" vertical="center" wrapText="1"/>
    </xf>
    <xf numFmtId="164" fontId="8" fillId="4" borderId="52" xfId="0" applyNumberFormat="1" applyFont="1" applyFill="1" applyBorder="1" applyAlignment="1" applyProtection="1">
      <alignment horizontal="center"/>
    </xf>
    <xf numFmtId="164" fontId="7" fillId="8" borderId="1" xfId="0" applyNumberFormat="1" applyFont="1" applyFill="1" applyBorder="1" applyAlignment="1" applyProtection="1">
      <alignment horizontal="center"/>
      <protection locked="0"/>
    </xf>
    <xf numFmtId="164" fontId="7" fillId="8" borderId="3" xfId="0" applyNumberFormat="1" applyFont="1" applyFill="1" applyBorder="1" applyAlignment="1" applyProtection="1">
      <alignment horizontal="center"/>
      <protection locked="0"/>
    </xf>
    <xf numFmtId="0" fontId="8" fillId="4" borderId="68" xfId="0" applyFont="1" applyFill="1" applyBorder="1" applyAlignment="1" applyProtection="1">
      <alignment horizontal="left" vertical="center" wrapText="1"/>
    </xf>
    <xf numFmtId="0" fontId="7" fillId="0" borderId="67" xfId="0" applyFont="1" applyFill="1" applyBorder="1" applyAlignment="1" applyProtection="1">
      <alignment horizontal="left"/>
    </xf>
    <xf numFmtId="0" fontId="7" fillId="0" borderId="62" xfId="0" applyFont="1" applyFill="1" applyBorder="1" applyAlignment="1" applyProtection="1">
      <alignment horizontal="left"/>
    </xf>
    <xf numFmtId="0" fontId="7" fillId="0" borderId="69" xfId="0" applyFont="1" applyFill="1" applyBorder="1" applyAlignment="1" applyProtection="1">
      <alignment horizontal="left"/>
    </xf>
    <xf numFmtId="0" fontId="8" fillId="4" borderId="68" xfId="0" applyFont="1" applyFill="1" applyBorder="1" applyAlignment="1" applyProtection="1">
      <alignment horizontal="right"/>
    </xf>
    <xf numFmtId="164" fontId="8" fillId="4" borderId="15" xfId="0" applyNumberFormat="1" applyFont="1" applyFill="1" applyBorder="1" applyAlignment="1" applyProtection="1">
      <alignment horizontal="center"/>
    </xf>
    <xf numFmtId="164" fontId="7" fillId="4" borderId="2" xfId="0" applyNumberFormat="1" applyFont="1" applyFill="1" applyBorder="1" applyAlignment="1" applyProtection="1">
      <alignment horizontal="center"/>
    </xf>
    <xf numFmtId="164" fontId="7" fillId="4" borderId="4" xfId="0" applyNumberFormat="1" applyFont="1" applyFill="1" applyBorder="1" applyAlignment="1" applyProtection="1"/>
    <xf numFmtId="164" fontId="7" fillId="8" borderId="9" xfId="0" applyNumberFormat="1" applyFont="1" applyFill="1" applyBorder="1" applyAlignment="1" applyProtection="1">
      <alignment horizontal="center" vertical="center"/>
      <protection locked="0"/>
    </xf>
    <xf numFmtId="164" fontId="7" fillId="8" borderId="3" xfId="0" applyNumberFormat="1" applyFont="1" applyFill="1" applyBorder="1" applyAlignment="1" applyProtection="1">
      <alignment horizontal="center" vertical="center"/>
      <protection locked="0"/>
    </xf>
    <xf numFmtId="164" fontId="7" fillId="4" borderId="27" xfId="0" applyNumberFormat="1" applyFont="1" applyFill="1" applyBorder="1" applyAlignment="1" applyProtection="1">
      <alignment horizontal="center"/>
    </xf>
    <xf numFmtId="164" fontId="7" fillId="4" borderId="29" xfId="0" applyNumberFormat="1" applyFont="1" applyFill="1" applyBorder="1" applyAlignment="1" applyProtection="1"/>
    <xf numFmtId="0" fontId="8" fillId="4" borderId="68" xfId="0" applyFont="1" applyFill="1" applyBorder="1" applyAlignment="1" applyProtection="1">
      <alignment horizontal="center" vertical="center" wrapText="1"/>
    </xf>
    <xf numFmtId="164" fontId="7" fillId="0" borderId="67" xfId="0" applyNumberFormat="1" applyFont="1" applyFill="1" applyBorder="1" applyAlignment="1" applyProtection="1">
      <alignment horizontal="center"/>
    </xf>
    <xf numFmtId="164" fontId="8" fillId="4" borderId="68" xfId="0" applyNumberFormat="1" applyFont="1" applyFill="1" applyBorder="1" applyAlignment="1" applyProtection="1">
      <alignment horizontal="center"/>
    </xf>
    <xf numFmtId="164" fontId="7" fillId="8" borderId="29" xfId="0" applyNumberFormat="1" applyFont="1" applyFill="1" applyBorder="1" applyAlignment="1" applyProtection="1">
      <alignment horizontal="center"/>
      <protection locked="0"/>
    </xf>
    <xf numFmtId="164" fontId="7" fillId="0" borderId="1" xfId="0" applyNumberFormat="1" applyFont="1" applyFill="1" applyBorder="1" applyAlignment="1" applyProtection="1">
      <alignment horizontal="center"/>
    </xf>
    <xf numFmtId="164" fontId="7" fillId="0" borderId="3" xfId="0" applyNumberFormat="1" applyFont="1" applyFill="1" applyBorder="1" applyAlignment="1" applyProtection="1">
      <alignment horizontal="center"/>
    </xf>
    <xf numFmtId="164" fontId="7" fillId="0" borderId="11" xfId="0" applyNumberFormat="1" applyFont="1" applyFill="1" applyBorder="1" applyAlignment="1" applyProtection="1">
      <alignment horizontal="center"/>
    </xf>
    <xf numFmtId="164" fontId="8" fillId="4" borderId="52" xfId="0" applyNumberFormat="1" applyFont="1" applyFill="1" applyBorder="1" applyAlignment="1" applyProtection="1">
      <alignment horizontal="center"/>
    </xf>
    <xf numFmtId="0" fontId="8" fillId="4" borderId="47" xfId="0" applyFont="1" applyFill="1" applyBorder="1" applyAlignment="1" applyProtection="1">
      <alignment horizontal="center" vertical="center" wrapText="1"/>
    </xf>
    <xf numFmtId="164" fontId="7" fillId="4" borderId="3" xfId="0" applyNumberFormat="1" applyFont="1" applyFill="1" applyBorder="1" applyAlignment="1" applyProtection="1">
      <alignment horizontal="center"/>
    </xf>
    <xf numFmtId="164" fontId="7" fillId="0" borderId="8" xfId="0" applyNumberFormat="1" applyFont="1" applyFill="1" applyBorder="1" applyAlignment="1" applyProtection="1">
      <alignment horizontal="center" vertical="center"/>
    </xf>
    <xf numFmtId="164" fontId="7" fillId="0" borderId="1" xfId="0" applyNumberFormat="1" applyFont="1" applyFill="1" applyBorder="1" applyAlignment="1" applyProtection="1">
      <alignment horizontal="center" vertical="center"/>
    </xf>
    <xf numFmtId="164" fontId="7" fillId="4" borderId="1" xfId="0" applyNumberFormat="1" applyFont="1" applyFill="1" applyBorder="1" applyAlignment="1" applyProtection="1">
      <alignment horizontal="center" vertical="center"/>
    </xf>
    <xf numFmtId="164" fontId="7" fillId="4" borderId="3" xfId="0" applyNumberFormat="1" applyFont="1" applyFill="1" applyBorder="1" applyAlignment="1" applyProtection="1">
      <alignment vertical="center"/>
    </xf>
    <xf numFmtId="164" fontId="7" fillId="0" borderId="10" xfId="0" applyNumberFormat="1" applyFont="1" applyFill="1" applyBorder="1" applyAlignment="1" applyProtection="1">
      <alignment horizontal="center" vertical="center"/>
    </xf>
    <xf numFmtId="164" fontId="7" fillId="0" borderId="11" xfId="0" applyNumberFormat="1" applyFont="1" applyFill="1" applyBorder="1" applyAlignment="1" applyProtection="1">
      <alignment horizontal="center" vertical="center"/>
    </xf>
    <xf numFmtId="164" fontId="7" fillId="4" borderId="27" xfId="0" applyNumberFormat="1" applyFont="1" applyFill="1" applyBorder="1" applyAlignment="1" applyProtection="1">
      <alignment horizontal="center" vertical="center"/>
    </xf>
    <xf numFmtId="164" fontId="7" fillId="0" borderId="29" xfId="0" applyNumberFormat="1" applyFont="1" applyFill="1" applyBorder="1" applyAlignment="1" applyProtection="1">
      <alignment horizontal="center" vertical="center"/>
    </xf>
    <xf numFmtId="164" fontId="7" fillId="4" borderId="29" xfId="0" applyNumberFormat="1" applyFont="1" applyFill="1" applyBorder="1" applyAlignment="1" applyProtection="1">
      <alignment vertical="center"/>
    </xf>
    <xf numFmtId="164" fontId="7" fillId="0" borderId="41" xfId="0" applyNumberFormat="1" applyFont="1" applyFill="1" applyBorder="1" applyAlignment="1" applyProtection="1">
      <alignment horizontal="center" vertical="center"/>
    </xf>
    <xf numFmtId="164" fontId="7" fillId="0" borderId="67" xfId="0" applyNumberFormat="1" applyFont="1" applyFill="1" applyBorder="1" applyAlignment="1" applyProtection="1">
      <alignment horizontal="center" vertical="center"/>
    </xf>
    <xf numFmtId="164" fontId="7" fillId="8" borderId="8" xfId="0" applyNumberFormat="1" applyFont="1" applyFill="1" applyBorder="1" applyAlignment="1" applyProtection="1">
      <alignment horizontal="center" vertical="center"/>
      <protection locked="0"/>
    </xf>
    <xf numFmtId="164" fontId="7" fillId="8" borderId="1" xfId="0" applyNumberFormat="1" applyFont="1" applyFill="1" applyBorder="1" applyAlignment="1" applyProtection="1">
      <alignment horizontal="center" vertical="center"/>
      <protection locked="0"/>
    </xf>
    <xf numFmtId="164" fontId="7" fillId="0" borderId="44" xfId="0" applyNumberFormat="1" applyFont="1" applyFill="1" applyBorder="1" applyAlignment="1" applyProtection="1">
      <alignment horizontal="center" vertical="center"/>
    </xf>
    <xf numFmtId="164" fontId="7" fillId="8" borderId="10" xfId="0" applyNumberFormat="1" applyFont="1" applyFill="1" applyBorder="1" applyAlignment="1" applyProtection="1">
      <alignment horizontal="center" vertical="center"/>
      <protection locked="0"/>
    </xf>
    <xf numFmtId="164" fontId="7" fillId="8" borderId="11" xfId="0" applyNumberFormat="1" applyFont="1" applyFill="1" applyBorder="1" applyAlignment="1" applyProtection="1">
      <alignment horizontal="center" vertical="center"/>
      <protection locked="0"/>
    </xf>
    <xf numFmtId="164" fontId="7" fillId="0" borderId="45" xfId="0" applyNumberFormat="1" applyFont="1" applyFill="1" applyBorder="1" applyAlignment="1" applyProtection="1">
      <alignment horizontal="center" vertical="center"/>
    </xf>
    <xf numFmtId="0" fontId="8" fillId="4" borderId="15" xfId="0" applyFont="1" applyFill="1" applyBorder="1" applyAlignment="1" applyProtection="1">
      <alignment horizontal="center" vertical="center" wrapText="1"/>
    </xf>
    <xf numFmtId="164" fontId="7" fillId="4" borderId="18" xfId="0" applyNumberFormat="1" applyFont="1" applyFill="1" applyBorder="1" applyAlignment="1" applyProtection="1">
      <alignment horizontal="center"/>
    </xf>
    <xf numFmtId="164" fontId="7" fillId="8" borderId="35" xfId="0" applyNumberFormat="1" applyFont="1" applyFill="1" applyBorder="1" applyAlignment="1" applyProtection="1">
      <alignment horizontal="center"/>
      <protection locked="0"/>
    </xf>
    <xf numFmtId="164" fontId="7" fillId="4" borderId="4" xfId="0" applyNumberFormat="1" applyFont="1" applyFill="1" applyBorder="1" applyAlignment="1" applyProtection="1">
      <alignment horizontal="center"/>
    </xf>
    <xf numFmtId="164" fontId="7" fillId="8" borderId="33" xfId="0" applyNumberFormat="1" applyFont="1" applyFill="1" applyBorder="1" applyAlignment="1" applyProtection="1">
      <alignment horizontal="center"/>
      <protection locked="0"/>
    </xf>
    <xf numFmtId="0" fontId="7" fillId="3" borderId="31" xfId="0" applyFont="1" applyFill="1" applyBorder="1" applyAlignment="1" applyProtection="1">
      <alignment horizontal="left" vertical="center"/>
    </xf>
    <xf numFmtId="0" fontId="7" fillId="3" borderId="32" xfId="0" applyFont="1" applyFill="1" applyBorder="1" applyAlignment="1" applyProtection="1">
      <alignment horizontal="left" vertical="center"/>
    </xf>
    <xf numFmtId="164" fontId="7" fillId="0" borderId="32" xfId="0" applyNumberFormat="1" applyFont="1" applyFill="1" applyBorder="1" applyAlignment="1" applyProtection="1">
      <alignment horizontal="right" vertical="center" wrapText="1"/>
    </xf>
    <xf numFmtId="164" fontId="7" fillId="0" borderId="33" xfId="0" applyNumberFormat="1" applyFont="1" applyFill="1" applyBorder="1" applyAlignment="1" applyProtection="1">
      <alignment horizontal="right" vertical="center" wrapText="1"/>
    </xf>
    <xf numFmtId="0" fontId="8" fillId="3" borderId="5" xfId="0" applyFont="1" applyFill="1" applyBorder="1" applyAlignment="1" applyProtection="1">
      <alignment horizontal="left" vertical="center"/>
    </xf>
    <xf numFmtId="0" fontId="8" fillId="3" borderId="6" xfId="0" applyFont="1" applyFill="1" applyBorder="1" applyAlignment="1" applyProtection="1">
      <alignment horizontal="left" vertical="center"/>
    </xf>
    <xf numFmtId="0" fontId="8" fillId="3" borderId="34" xfId="0" applyFont="1" applyFill="1" applyBorder="1" applyAlignment="1" applyProtection="1">
      <alignment horizontal="left" vertical="center"/>
    </xf>
    <xf numFmtId="164" fontId="8" fillId="0" borderId="14" xfId="0" applyNumberFormat="1" applyFont="1" applyFill="1" applyBorder="1" applyAlignment="1" applyProtection="1">
      <alignment horizontal="right" vertical="center" wrapText="1"/>
    </xf>
    <xf numFmtId="164" fontId="8" fillId="0" borderId="15" xfId="0" applyNumberFormat="1" applyFont="1" applyFill="1" applyBorder="1" applyAlignment="1" applyProtection="1">
      <alignment horizontal="right" vertical="center" wrapText="1"/>
    </xf>
    <xf numFmtId="0" fontId="8" fillId="3" borderId="13" xfId="0" applyFont="1" applyFill="1" applyBorder="1" applyAlignment="1" applyProtection="1">
      <alignment horizontal="left" vertical="center"/>
    </xf>
    <xf numFmtId="0" fontId="8" fillId="3" borderId="14" xfId="0" applyFont="1" applyFill="1" applyBorder="1" applyAlignment="1" applyProtection="1">
      <alignment horizontal="left" vertical="center"/>
    </xf>
    <xf numFmtId="0" fontId="7" fillId="3" borderId="16" xfId="0" applyFont="1" applyFill="1" applyBorder="1" applyAlignment="1" applyProtection="1">
      <alignment horizontal="left" vertical="center"/>
    </xf>
    <xf numFmtId="0" fontId="7" fillId="3" borderId="17" xfId="0" applyFont="1" applyFill="1" applyBorder="1" applyAlignment="1" applyProtection="1">
      <alignment horizontal="left" vertical="center"/>
    </xf>
    <xf numFmtId="164" fontId="7" fillId="0" borderId="17" xfId="0" applyNumberFormat="1" applyFont="1" applyFill="1" applyBorder="1" applyAlignment="1" applyProtection="1">
      <alignment horizontal="right" vertical="center" wrapText="1"/>
    </xf>
    <xf numFmtId="164" fontId="7" fillId="0" borderId="18" xfId="0" applyNumberFormat="1" applyFont="1" applyFill="1" applyBorder="1" applyAlignment="1" applyProtection="1">
      <alignment horizontal="right" vertical="center" wrapText="1"/>
    </xf>
    <xf numFmtId="0" fontId="8" fillId="3" borderId="10" xfId="0" applyFont="1" applyFill="1" applyBorder="1" applyAlignment="1" applyProtection="1">
      <alignment horizontal="left" vertical="center"/>
    </xf>
    <xf numFmtId="0" fontId="8" fillId="3" borderId="11" xfId="0" applyFont="1" applyFill="1" applyBorder="1" applyAlignment="1" applyProtection="1">
      <alignment horizontal="left" vertical="center"/>
    </xf>
    <xf numFmtId="164" fontId="8" fillId="0" borderId="11" xfId="0" applyNumberFormat="1" applyFont="1" applyFill="1" applyBorder="1" applyAlignment="1" applyProtection="1">
      <alignment horizontal="right" vertical="center" wrapText="1"/>
    </xf>
    <xf numFmtId="164" fontId="8" fillId="0" borderId="12" xfId="0" applyNumberFormat="1" applyFont="1" applyFill="1" applyBorder="1" applyAlignment="1" applyProtection="1">
      <alignment horizontal="right" vertical="center" wrapText="1"/>
    </xf>
    <xf numFmtId="0" fontId="7" fillId="3" borderId="9" xfId="0" applyFont="1" applyFill="1" applyBorder="1" applyAlignment="1" applyProtection="1">
      <alignment horizontal="left" vertical="center"/>
    </xf>
    <xf numFmtId="0" fontId="7" fillId="3" borderId="3" xfId="0" applyFont="1" applyFill="1" applyBorder="1" applyAlignment="1" applyProtection="1">
      <alignment horizontal="left" vertical="center"/>
    </xf>
    <xf numFmtId="164" fontId="7" fillId="0" borderId="3" xfId="0" applyNumberFormat="1" applyFont="1" applyFill="1" applyBorder="1" applyAlignment="1" applyProtection="1">
      <alignment horizontal="right" vertical="center" wrapText="1"/>
    </xf>
    <xf numFmtId="164" fontId="7" fillId="0" borderId="4" xfId="0" applyNumberFormat="1" applyFont="1" applyFill="1" applyBorder="1" applyAlignment="1" applyProtection="1">
      <alignment horizontal="right" vertical="center" wrapText="1"/>
    </xf>
    <xf numFmtId="0" fontId="8" fillId="3" borderId="8" xfId="0" applyFont="1" applyFill="1" applyBorder="1" applyAlignment="1" applyProtection="1">
      <alignment horizontal="left" vertical="center"/>
    </xf>
    <xf numFmtId="0" fontId="8" fillId="3" borderId="1" xfId="0" applyFont="1" applyFill="1" applyBorder="1" applyAlignment="1" applyProtection="1">
      <alignment horizontal="left" vertical="center"/>
    </xf>
    <xf numFmtId="164" fontId="8" fillId="0" borderId="27" xfId="0" applyNumberFormat="1" applyFont="1" applyFill="1" applyBorder="1" applyAlignment="1" applyProtection="1">
      <alignment horizontal="right" vertical="center" wrapText="1"/>
    </xf>
    <xf numFmtId="164" fontId="8" fillId="0" borderId="25" xfId="0" applyNumberFormat="1" applyFont="1" applyFill="1" applyBorder="1" applyAlignment="1" applyProtection="1">
      <alignment horizontal="right" vertical="center" wrapText="1"/>
    </xf>
    <xf numFmtId="164" fontId="8" fillId="0" borderId="28" xfId="0" applyNumberFormat="1" applyFont="1" applyFill="1" applyBorder="1" applyAlignment="1" applyProtection="1">
      <alignment horizontal="right" vertical="center" wrapText="1"/>
    </xf>
    <xf numFmtId="0" fontId="1" fillId="3" borderId="10" xfId="0" applyFont="1" applyFill="1" applyBorder="1" applyAlignment="1" applyProtection="1">
      <alignment horizontal="center" vertical="center" wrapText="1"/>
    </xf>
    <xf numFmtId="0" fontId="1" fillId="3" borderId="11" xfId="0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left" vertical="center"/>
    </xf>
    <xf numFmtId="49" fontId="1" fillId="0" borderId="12" xfId="0" applyNumberFormat="1" applyFont="1" applyFill="1" applyBorder="1" applyAlignment="1" applyProtection="1">
      <alignment horizontal="left" vertical="center"/>
    </xf>
    <xf numFmtId="0" fontId="6" fillId="2" borderId="5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7" fillId="3" borderId="26" xfId="0" applyFont="1" applyFill="1" applyBorder="1" applyAlignment="1" applyProtection="1">
      <alignment horizontal="left" vertical="center"/>
    </xf>
    <xf numFmtId="0" fontId="7" fillId="3" borderId="25" xfId="0" applyFont="1" applyFill="1" applyBorder="1" applyAlignment="1" applyProtection="1">
      <alignment horizontal="left" vertical="center"/>
    </xf>
    <xf numFmtId="0" fontId="7" fillId="3" borderId="24" xfId="0" applyFont="1" applyFill="1" applyBorder="1" applyAlignment="1" applyProtection="1">
      <alignment horizontal="left" vertical="center"/>
    </xf>
    <xf numFmtId="164" fontId="7" fillId="0" borderId="1" xfId="0" applyNumberFormat="1" applyFont="1" applyFill="1" applyBorder="1" applyAlignment="1" applyProtection="1">
      <alignment horizontal="right" vertical="center" wrapText="1"/>
    </xf>
    <xf numFmtId="164" fontId="7" fillId="0" borderId="2" xfId="0" applyNumberFormat="1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1" fillId="3" borderId="8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49" fontId="1" fillId="8" borderId="1" xfId="0" applyNumberFormat="1" applyFont="1" applyFill="1" applyBorder="1" applyAlignment="1" applyProtection="1">
      <alignment horizontal="left" vertical="center"/>
      <protection locked="0"/>
    </xf>
    <xf numFmtId="49" fontId="1" fillId="8" borderId="2" xfId="0" applyNumberFormat="1" applyFont="1" applyFill="1" applyBorder="1" applyAlignment="1" applyProtection="1">
      <alignment horizontal="left" vertical="center"/>
      <protection locked="0"/>
    </xf>
    <xf numFmtId="0" fontId="1" fillId="3" borderId="9" xfId="0" applyFont="1" applyFill="1" applyBorder="1" applyAlignment="1" applyProtection="1">
      <alignment horizontal="center" vertical="center" wrapText="1"/>
    </xf>
    <xf numFmtId="0" fontId="1" fillId="3" borderId="3" xfId="0" applyFont="1" applyFill="1" applyBorder="1" applyAlignment="1" applyProtection="1">
      <alignment horizontal="center" vertical="center" wrapText="1"/>
    </xf>
    <xf numFmtId="49" fontId="1" fillId="8" borderId="3" xfId="0" applyNumberFormat="1" applyFont="1" applyFill="1" applyBorder="1" applyAlignment="1" applyProtection="1">
      <alignment horizontal="left" vertical="center"/>
      <protection locked="0"/>
    </xf>
    <xf numFmtId="49" fontId="1" fillId="8" borderId="4" xfId="0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9" fillId="5" borderId="46" xfId="0" applyFont="1" applyFill="1" applyBorder="1" applyAlignment="1" applyProtection="1">
      <alignment horizontal="left" vertical="center"/>
    </xf>
    <xf numFmtId="0" fontId="9" fillId="5" borderId="49" xfId="0" applyFont="1" applyFill="1" applyBorder="1" applyAlignment="1" applyProtection="1">
      <alignment horizontal="left" vertical="center"/>
    </xf>
    <xf numFmtId="0" fontId="7" fillId="0" borderId="8" xfId="0" applyFont="1" applyFill="1" applyBorder="1" applyAlignment="1" applyProtection="1">
      <alignment horizontal="left"/>
    </xf>
    <xf numFmtId="0" fontId="7" fillId="0" borderId="1" xfId="0" applyFont="1" applyFill="1" applyBorder="1" applyAlignment="1" applyProtection="1">
      <alignment horizontal="left"/>
    </xf>
    <xf numFmtId="0" fontId="7" fillId="0" borderId="9" xfId="0" applyFont="1" applyFill="1" applyBorder="1" applyAlignment="1" applyProtection="1">
      <alignment horizontal="left"/>
    </xf>
    <xf numFmtId="0" fontId="7" fillId="0" borderId="3" xfId="0" applyFont="1" applyFill="1" applyBorder="1" applyAlignment="1" applyProtection="1">
      <alignment horizontal="left"/>
    </xf>
    <xf numFmtId="0" fontId="7" fillId="0" borderId="10" xfId="0" applyFont="1" applyFill="1" applyBorder="1" applyAlignment="1" applyProtection="1">
      <alignment horizontal="left"/>
    </xf>
    <xf numFmtId="0" fontId="7" fillId="0" borderId="11" xfId="0" applyFont="1" applyFill="1" applyBorder="1" applyAlignment="1" applyProtection="1">
      <alignment horizontal="left"/>
    </xf>
    <xf numFmtId="0" fontId="8" fillId="5" borderId="5" xfId="0" applyFont="1" applyFill="1" applyBorder="1" applyAlignment="1" applyProtection="1">
      <alignment horizontal="right"/>
    </xf>
    <xf numFmtId="0" fontId="8" fillId="5" borderId="6" xfId="0" applyFont="1" applyFill="1" applyBorder="1" applyAlignment="1" applyProtection="1">
      <alignment horizontal="right"/>
    </xf>
    <xf numFmtId="0" fontId="8" fillId="5" borderId="34" xfId="0" applyFont="1" applyFill="1" applyBorder="1" applyAlignment="1" applyProtection="1">
      <alignment horizontal="right"/>
    </xf>
    <xf numFmtId="0" fontId="8" fillId="6" borderId="46" xfId="0" applyFont="1" applyFill="1" applyBorder="1" applyAlignment="1" applyProtection="1">
      <alignment horizontal="left" vertical="center"/>
    </xf>
    <xf numFmtId="0" fontId="8" fillId="6" borderId="49" xfId="0" applyFont="1" applyFill="1" applyBorder="1" applyAlignment="1" applyProtection="1">
      <alignment horizontal="left" vertical="center"/>
    </xf>
    <xf numFmtId="0" fontId="7" fillId="0" borderId="8" xfId="0" applyFont="1" applyBorder="1" applyAlignment="1" applyProtection="1">
      <alignment horizontal="left"/>
    </xf>
    <xf numFmtId="0" fontId="7" fillId="0" borderId="1" xfId="0" applyFont="1" applyBorder="1" applyAlignment="1" applyProtection="1">
      <alignment horizontal="left"/>
    </xf>
    <xf numFmtId="0" fontId="7" fillId="0" borderId="9" xfId="0" applyFont="1" applyBorder="1" applyAlignment="1" applyProtection="1">
      <alignment horizontal="left"/>
    </xf>
    <xf numFmtId="0" fontId="7" fillId="0" borderId="3" xfId="0" applyFont="1" applyBorder="1" applyAlignment="1" applyProtection="1">
      <alignment horizontal="left"/>
    </xf>
    <xf numFmtId="0" fontId="7" fillId="0" borderId="10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8" fillId="6" borderId="5" xfId="0" applyFont="1" applyFill="1" applyBorder="1" applyAlignment="1" applyProtection="1">
      <alignment horizontal="right"/>
    </xf>
    <xf numFmtId="0" fontId="8" fillId="6" borderId="6" xfId="0" applyFont="1" applyFill="1" applyBorder="1" applyAlignment="1" applyProtection="1">
      <alignment horizontal="right"/>
    </xf>
    <xf numFmtId="0" fontId="8" fillId="6" borderId="34" xfId="0" applyFont="1" applyFill="1" applyBorder="1" applyAlignment="1" applyProtection="1">
      <alignment horizontal="right"/>
    </xf>
    <xf numFmtId="49" fontId="8" fillId="7" borderId="8" xfId="0" applyNumberFormat="1" applyFont="1" applyFill="1" applyBorder="1" applyAlignment="1" applyProtection="1">
      <alignment horizontal="left" vertical="top" wrapText="1"/>
    </xf>
    <xf numFmtId="49" fontId="8" fillId="7" borderId="1" xfId="0" applyNumberFormat="1" applyFont="1" applyFill="1" applyBorder="1" applyAlignment="1" applyProtection="1">
      <alignment horizontal="left" vertical="top" wrapText="1"/>
    </xf>
    <xf numFmtId="49" fontId="8" fillId="7" borderId="9" xfId="0" applyNumberFormat="1" applyFont="1" applyFill="1" applyBorder="1" applyAlignment="1" applyProtection="1">
      <alignment horizontal="left" vertical="top" wrapText="1"/>
    </xf>
    <xf numFmtId="49" fontId="8" fillId="7" borderId="3" xfId="0" applyNumberFormat="1" applyFont="1" applyFill="1" applyBorder="1" applyAlignment="1" applyProtection="1">
      <alignment horizontal="left" vertical="top" wrapText="1"/>
    </xf>
    <xf numFmtId="49" fontId="8" fillId="7" borderId="10" xfId="0" applyNumberFormat="1" applyFont="1" applyFill="1" applyBorder="1" applyAlignment="1" applyProtection="1">
      <alignment horizontal="left" vertical="top" wrapText="1"/>
    </xf>
    <xf numFmtId="49" fontId="8" fillId="7" borderId="11" xfId="0" applyNumberFormat="1" applyFont="1" applyFill="1" applyBorder="1" applyAlignment="1" applyProtection="1">
      <alignment horizontal="left" vertical="top" wrapText="1"/>
    </xf>
    <xf numFmtId="0" fontId="8" fillId="4" borderId="40" xfId="0" applyFont="1" applyFill="1" applyBorder="1" applyAlignment="1" applyProtection="1">
      <alignment horizontal="center" vertical="center" wrapText="1"/>
    </xf>
    <xf numFmtId="0" fontId="8" fillId="4" borderId="34" xfId="0" applyFont="1" applyFill="1" applyBorder="1" applyAlignment="1" applyProtection="1">
      <alignment horizontal="center" vertical="center" wrapText="1"/>
    </xf>
    <xf numFmtId="164" fontId="8" fillId="4" borderId="40" xfId="0" applyNumberFormat="1" applyFont="1" applyFill="1" applyBorder="1" applyAlignment="1" applyProtection="1">
      <alignment horizontal="center"/>
    </xf>
    <xf numFmtId="164" fontId="8" fillId="4" borderId="34" xfId="0" applyNumberFormat="1" applyFont="1" applyFill="1" applyBorder="1" applyAlignment="1" applyProtection="1">
      <alignment horizontal="center"/>
    </xf>
    <xf numFmtId="164" fontId="7" fillId="8" borderId="27" xfId="0" applyNumberFormat="1" applyFont="1" applyFill="1" applyBorder="1" applyAlignment="1" applyProtection="1">
      <alignment horizontal="center"/>
      <protection locked="0"/>
    </xf>
    <xf numFmtId="164" fontId="7" fillId="8" borderId="24" xfId="0" applyNumberFormat="1" applyFont="1" applyFill="1" applyBorder="1" applyAlignment="1" applyProtection="1">
      <alignment horizontal="center"/>
      <protection locked="0"/>
    </xf>
    <xf numFmtId="164" fontId="7" fillId="8" borderId="29" xfId="0" applyNumberFormat="1" applyFont="1" applyFill="1" applyBorder="1" applyAlignment="1" applyProtection="1">
      <alignment horizontal="center"/>
      <protection locked="0"/>
    </xf>
    <xf numFmtId="164" fontId="7" fillId="8" borderId="30" xfId="0" applyNumberFormat="1" applyFont="1" applyFill="1" applyBorder="1" applyAlignment="1" applyProtection="1">
      <alignment horizontal="center"/>
      <protection locked="0"/>
    </xf>
    <xf numFmtId="164" fontId="7" fillId="8" borderId="41" xfId="0" applyNumberFormat="1" applyFont="1" applyFill="1" applyBorder="1" applyAlignment="1" applyProtection="1">
      <alignment horizontal="center"/>
      <protection locked="0"/>
    </xf>
    <xf numFmtId="164" fontId="7" fillId="8" borderId="22" xfId="0" applyNumberFormat="1" applyFont="1" applyFill="1" applyBorder="1" applyAlignment="1" applyProtection="1">
      <alignment horizontal="center"/>
      <protection locked="0"/>
    </xf>
    <xf numFmtId="164" fontId="7" fillId="0" borderId="1" xfId="0" applyNumberFormat="1" applyFont="1" applyFill="1" applyBorder="1" applyAlignment="1" applyProtection="1">
      <alignment horizontal="center"/>
    </xf>
    <xf numFmtId="164" fontId="7" fillId="0" borderId="3" xfId="0" applyNumberFormat="1" applyFont="1" applyFill="1" applyBorder="1" applyAlignment="1" applyProtection="1">
      <alignment horizontal="center"/>
    </xf>
    <xf numFmtId="164" fontId="7" fillId="0" borderId="11" xfId="0" applyNumberFormat="1" applyFont="1" applyFill="1" applyBorder="1" applyAlignment="1" applyProtection="1">
      <alignment horizontal="center"/>
    </xf>
    <xf numFmtId="0" fontId="9" fillId="5" borderId="65" xfId="0" applyFont="1" applyFill="1" applyBorder="1" applyAlignment="1" applyProtection="1">
      <alignment horizontal="right" vertical="center"/>
    </xf>
    <xf numFmtId="0" fontId="9" fillId="5" borderId="66" xfId="0" applyFont="1" applyFill="1" applyBorder="1" applyAlignment="1" applyProtection="1">
      <alignment horizontal="right" vertical="center"/>
    </xf>
    <xf numFmtId="0" fontId="9" fillId="5" borderId="53" xfId="0" applyFont="1" applyFill="1" applyBorder="1" applyAlignment="1" applyProtection="1">
      <alignment horizontal="right" vertical="center"/>
    </xf>
    <xf numFmtId="0" fontId="7" fillId="0" borderId="27" xfId="0" applyFont="1" applyFill="1" applyBorder="1" applyAlignment="1" applyProtection="1">
      <alignment horizontal="left"/>
    </xf>
    <xf numFmtId="0" fontId="7" fillId="0" borderId="29" xfId="0" applyFont="1" applyFill="1" applyBorder="1" applyAlignment="1" applyProtection="1">
      <alignment horizontal="left"/>
    </xf>
    <xf numFmtId="0" fontId="7" fillId="0" borderId="41" xfId="0" applyFont="1" applyFill="1" applyBorder="1" applyAlignment="1" applyProtection="1">
      <alignment horizontal="left"/>
    </xf>
    <xf numFmtId="49" fontId="8" fillId="7" borderId="29" xfId="0" applyNumberFormat="1" applyFont="1" applyFill="1" applyBorder="1" applyAlignment="1" applyProtection="1">
      <alignment horizontal="left" vertical="top" wrapText="1"/>
    </xf>
    <xf numFmtId="0" fontId="8" fillId="6" borderId="65" xfId="0" applyFont="1" applyFill="1" applyBorder="1" applyAlignment="1" applyProtection="1">
      <alignment horizontal="right"/>
    </xf>
    <xf numFmtId="0" fontId="8" fillId="6" borderId="66" xfId="0" applyFont="1" applyFill="1" applyBorder="1" applyAlignment="1" applyProtection="1">
      <alignment horizontal="right"/>
    </xf>
    <xf numFmtId="0" fontId="8" fillId="6" borderId="53" xfId="0" applyFont="1" applyFill="1" applyBorder="1" applyAlignment="1" applyProtection="1">
      <alignment horizontal="right"/>
    </xf>
    <xf numFmtId="0" fontId="8" fillId="4" borderId="47" xfId="0" applyFont="1" applyFill="1" applyBorder="1" applyAlignment="1" applyProtection="1">
      <alignment horizontal="center" vertical="center" wrapText="1"/>
    </xf>
    <xf numFmtId="0" fontId="8" fillId="4" borderId="48" xfId="0" applyFont="1" applyFill="1" applyBorder="1" applyAlignment="1" applyProtection="1">
      <alignment horizontal="center" vertical="center" wrapText="1"/>
    </xf>
    <xf numFmtId="164" fontId="8" fillId="4" borderId="52" xfId="0" applyNumberFormat="1" applyFont="1" applyFill="1" applyBorder="1" applyAlignment="1" applyProtection="1">
      <alignment horizontal="center"/>
    </xf>
    <xf numFmtId="164" fontId="8" fillId="4" borderId="53" xfId="0" applyNumberFormat="1" applyFont="1" applyFill="1" applyBorder="1" applyAlignment="1" applyProtection="1">
      <alignment horizontal="center"/>
    </xf>
    <xf numFmtId="49" fontId="8" fillId="7" borderId="23" xfId="0" applyNumberFormat="1" applyFont="1" applyFill="1" applyBorder="1" applyAlignment="1" applyProtection="1">
      <alignment horizontal="left" vertical="top" wrapText="1"/>
    </xf>
    <xf numFmtId="49" fontId="8" fillId="7" borderId="60" xfId="0" applyNumberFormat="1" applyFont="1" applyFill="1" applyBorder="1" applyAlignment="1" applyProtection="1">
      <alignment horizontal="left" vertical="top" wrapText="1"/>
    </xf>
    <xf numFmtId="49" fontId="8" fillId="7" borderId="26" xfId="0" applyNumberFormat="1" applyFont="1" applyFill="1" applyBorder="1" applyAlignment="1" applyProtection="1">
      <alignment horizontal="left" vertical="top" wrapText="1"/>
    </xf>
    <xf numFmtId="49" fontId="8" fillId="7" borderId="25" xfId="0" applyNumberFormat="1" applyFont="1" applyFill="1" applyBorder="1" applyAlignment="1" applyProtection="1">
      <alignment horizontal="left" vertical="top" wrapText="1"/>
    </xf>
    <xf numFmtId="49" fontId="8" fillId="7" borderId="35" xfId="0" applyNumberFormat="1" applyFont="1" applyFill="1" applyBorder="1" applyAlignment="1" applyProtection="1">
      <alignment horizontal="left" vertical="top" wrapText="1"/>
    </xf>
    <xf numFmtId="49" fontId="8" fillId="7" borderId="59" xfId="0" applyNumberFormat="1" applyFont="1" applyFill="1" applyBorder="1" applyAlignment="1" applyProtection="1">
      <alignment horizontal="left" vertical="top" wrapText="1"/>
    </xf>
    <xf numFmtId="164" fontId="7" fillId="0" borderId="14" xfId="0" applyNumberFormat="1" applyFont="1" applyFill="1" applyBorder="1" applyAlignment="1" applyProtection="1">
      <alignment horizontal="right" vertical="center" wrapText="1"/>
    </xf>
    <xf numFmtId="164" fontId="7" fillId="0" borderId="15" xfId="0" applyNumberFormat="1" applyFont="1" applyFill="1" applyBorder="1" applyAlignment="1" applyProtection="1">
      <alignment horizontal="right" vertical="center" wrapText="1"/>
    </xf>
    <xf numFmtId="0" fontId="8" fillId="3" borderId="56" xfId="0" applyFont="1" applyFill="1" applyBorder="1" applyAlignment="1" applyProtection="1">
      <alignment horizontal="left" vertical="center"/>
    </xf>
    <xf numFmtId="0" fontId="8" fillId="3" borderId="57" xfId="0" applyFont="1" applyFill="1" applyBorder="1" applyAlignment="1" applyProtection="1">
      <alignment horizontal="left" vertical="center"/>
    </xf>
    <xf numFmtId="164" fontId="7" fillId="0" borderId="57" xfId="0" applyNumberFormat="1" applyFont="1" applyFill="1" applyBorder="1" applyAlignment="1" applyProtection="1">
      <alignment horizontal="right" vertical="center" wrapText="1"/>
    </xf>
    <xf numFmtId="164" fontId="7" fillId="0" borderId="58" xfId="0" applyNumberFormat="1" applyFont="1" applyFill="1" applyBorder="1" applyAlignment="1" applyProtection="1">
      <alignment horizontal="right" vertical="center" wrapText="1"/>
    </xf>
    <xf numFmtId="49" fontId="1" fillId="0" borderId="3" xfId="0" applyNumberFormat="1" applyFont="1" applyFill="1" applyBorder="1" applyAlignment="1" applyProtection="1">
      <alignment horizontal="left" vertical="center"/>
    </xf>
    <xf numFmtId="49" fontId="1" fillId="0" borderId="4" xfId="0" applyNumberFormat="1" applyFont="1" applyFill="1" applyBorder="1" applyAlignment="1" applyProtection="1">
      <alignment horizontal="left" vertical="center"/>
    </xf>
    <xf numFmtId="0" fontId="9" fillId="5" borderId="5" xfId="0" applyFont="1" applyFill="1" applyBorder="1" applyAlignment="1" applyProtection="1">
      <alignment horizontal="left" vertical="center"/>
    </xf>
    <xf numFmtId="0" fontId="9" fillId="5" borderId="6" xfId="0" applyFont="1" applyFill="1" applyBorder="1" applyAlignment="1" applyProtection="1">
      <alignment horizontal="left" vertical="center"/>
    </xf>
    <xf numFmtId="0" fontId="9" fillId="5" borderId="34" xfId="0" applyFont="1" applyFill="1" applyBorder="1" applyAlignment="1" applyProtection="1">
      <alignment horizontal="left" vertical="center"/>
    </xf>
    <xf numFmtId="0" fontId="7" fillId="0" borderId="26" xfId="0" applyFont="1" applyFill="1" applyBorder="1" applyAlignment="1" applyProtection="1">
      <alignment horizontal="left"/>
    </xf>
    <xf numFmtId="0" fontId="7" fillId="0" borderId="25" xfId="0" applyFont="1" applyFill="1" applyBorder="1" applyAlignment="1" applyProtection="1">
      <alignment horizontal="left"/>
    </xf>
    <xf numFmtId="0" fontId="7" fillId="0" borderId="24" xfId="0" applyFont="1" applyFill="1" applyBorder="1" applyAlignment="1" applyProtection="1">
      <alignment horizontal="left"/>
    </xf>
    <xf numFmtId="0" fontId="7" fillId="0" borderId="35" xfId="0" applyFont="1" applyFill="1" applyBorder="1" applyAlignment="1" applyProtection="1">
      <alignment horizontal="left"/>
    </xf>
    <xf numFmtId="0" fontId="7" fillId="0" borderId="59" xfId="0" applyFont="1" applyFill="1" applyBorder="1" applyAlignment="1" applyProtection="1">
      <alignment horizontal="left"/>
    </xf>
    <xf numFmtId="0" fontId="7" fillId="0" borderId="30" xfId="0" applyFont="1" applyFill="1" applyBorder="1" applyAlignment="1" applyProtection="1">
      <alignment horizontal="left"/>
    </xf>
    <xf numFmtId="0" fontId="7" fillId="0" borderId="23" xfId="0" applyFont="1" applyFill="1" applyBorder="1" applyAlignment="1" applyProtection="1">
      <alignment horizontal="left"/>
    </xf>
    <xf numFmtId="0" fontId="7" fillId="0" borderId="60" xfId="0" applyFont="1" applyFill="1" applyBorder="1" applyAlignment="1" applyProtection="1">
      <alignment horizontal="left"/>
    </xf>
    <xf numFmtId="0" fontId="7" fillId="0" borderId="22" xfId="0" applyFont="1" applyFill="1" applyBorder="1" applyAlignment="1" applyProtection="1">
      <alignment horizontal="left"/>
    </xf>
    <xf numFmtId="0" fontId="8" fillId="6" borderId="5" xfId="0" applyFont="1" applyFill="1" applyBorder="1" applyAlignment="1" applyProtection="1">
      <alignment horizontal="left" vertical="center"/>
    </xf>
    <xf numFmtId="0" fontId="8" fillId="6" borderId="6" xfId="0" applyFont="1" applyFill="1" applyBorder="1" applyAlignment="1" applyProtection="1">
      <alignment horizontal="left" vertical="center"/>
    </xf>
    <xf numFmtId="0" fontId="8" fillId="6" borderId="34" xfId="0" applyFont="1" applyFill="1" applyBorder="1" applyAlignment="1" applyProtection="1">
      <alignment horizontal="left" vertical="center"/>
    </xf>
    <xf numFmtId="0" fontId="7" fillId="0" borderId="26" xfId="0" applyFont="1" applyBorder="1" applyAlignment="1" applyProtection="1">
      <alignment horizontal="left"/>
    </xf>
    <xf numFmtId="0" fontId="7" fillId="0" borderId="25" xfId="0" applyFont="1" applyBorder="1" applyAlignment="1" applyProtection="1">
      <alignment horizontal="left"/>
    </xf>
    <xf numFmtId="0" fontId="7" fillId="0" borderId="24" xfId="0" applyFont="1" applyBorder="1" applyAlignment="1" applyProtection="1">
      <alignment horizontal="left"/>
    </xf>
    <xf numFmtId="0" fontId="7" fillId="0" borderId="35" xfId="0" applyFont="1" applyBorder="1" applyAlignment="1" applyProtection="1">
      <alignment horizontal="left"/>
    </xf>
    <xf numFmtId="0" fontId="7" fillId="0" borderId="59" xfId="0" applyFont="1" applyBorder="1" applyAlignment="1" applyProtection="1">
      <alignment horizontal="left"/>
    </xf>
    <xf numFmtId="0" fontId="7" fillId="0" borderId="30" xfId="0" applyFont="1" applyBorder="1" applyAlignment="1" applyProtection="1">
      <alignment horizontal="left"/>
    </xf>
    <xf numFmtId="0" fontId="7" fillId="0" borderId="23" xfId="0" applyFont="1" applyBorder="1" applyAlignment="1" applyProtection="1">
      <alignment horizontal="left"/>
    </xf>
    <xf numFmtId="0" fontId="7" fillId="0" borderId="60" xfId="0" applyFont="1" applyBorder="1" applyAlignment="1" applyProtection="1">
      <alignment horizontal="left"/>
    </xf>
    <xf numFmtId="0" fontId="7" fillId="0" borderId="22" xfId="0" applyFont="1" applyBorder="1" applyAlignment="1" applyProtection="1">
      <alignment horizontal="left"/>
    </xf>
    <xf numFmtId="49" fontId="8" fillId="7" borderId="24" xfId="0" applyNumberFormat="1" applyFont="1" applyFill="1" applyBorder="1" applyAlignment="1" applyProtection="1">
      <alignment horizontal="left" vertical="top" wrapText="1"/>
    </xf>
    <xf numFmtId="49" fontId="8" fillId="7" borderId="30" xfId="0" applyNumberFormat="1" applyFont="1" applyFill="1" applyBorder="1" applyAlignment="1" applyProtection="1">
      <alignment horizontal="left" vertical="top" wrapText="1"/>
    </xf>
    <xf numFmtId="49" fontId="8" fillId="7" borderId="22" xfId="0" applyNumberFormat="1" applyFont="1" applyFill="1" applyBorder="1" applyAlignment="1" applyProtection="1">
      <alignment horizontal="left" vertical="top" wrapText="1"/>
    </xf>
    <xf numFmtId="164" fontId="7" fillId="0" borderId="27" xfId="0" applyNumberFormat="1" applyFont="1" applyFill="1" applyBorder="1" applyAlignment="1" applyProtection="1">
      <alignment horizontal="center" vertical="center"/>
    </xf>
    <xf numFmtId="164" fontId="7" fillId="0" borderId="24" xfId="0" applyNumberFormat="1" applyFont="1" applyFill="1" applyBorder="1" applyAlignment="1" applyProtection="1">
      <alignment horizontal="center" vertical="center"/>
    </xf>
    <xf numFmtId="164" fontId="7" fillId="0" borderId="29" xfId="0" applyNumberFormat="1" applyFont="1" applyFill="1" applyBorder="1" applyAlignment="1" applyProtection="1">
      <alignment horizontal="center" vertical="center"/>
    </xf>
    <xf numFmtId="164" fontId="7" fillId="0" borderId="30" xfId="0" applyNumberFormat="1" applyFont="1" applyFill="1" applyBorder="1" applyAlignment="1" applyProtection="1">
      <alignment horizontal="center" vertical="center"/>
    </xf>
    <xf numFmtId="164" fontId="7" fillId="0" borderId="41" xfId="0" applyNumberFormat="1" applyFont="1" applyFill="1" applyBorder="1" applyAlignment="1" applyProtection="1">
      <alignment horizontal="center" vertical="center"/>
    </xf>
    <xf numFmtId="164" fontId="7" fillId="0" borderId="22" xfId="0" applyNumberFormat="1" applyFont="1" applyFill="1" applyBorder="1" applyAlignment="1" applyProtection="1">
      <alignment horizontal="center" vertical="center"/>
    </xf>
    <xf numFmtId="0" fontId="9" fillId="5" borderId="20" xfId="0" applyFont="1" applyFill="1" applyBorder="1" applyAlignment="1" applyProtection="1">
      <alignment horizontal="left" vertical="center"/>
    </xf>
    <xf numFmtId="0" fontId="9" fillId="5" borderId="64" xfId="0" applyFont="1" applyFill="1" applyBorder="1" applyAlignment="1" applyProtection="1">
      <alignment horizontal="left" vertical="center"/>
    </xf>
    <xf numFmtId="0" fontId="9" fillId="5" borderId="48" xfId="0" applyFont="1" applyFill="1" applyBorder="1" applyAlignment="1" applyProtection="1">
      <alignment horizontal="left" vertical="center"/>
    </xf>
    <xf numFmtId="0" fontId="8" fillId="5" borderId="65" xfId="0" applyFont="1" applyFill="1" applyBorder="1" applyAlignment="1" applyProtection="1">
      <alignment horizontal="right"/>
    </xf>
    <xf numFmtId="0" fontId="8" fillId="5" borderId="66" xfId="0" applyFont="1" applyFill="1" applyBorder="1" applyAlignment="1" applyProtection="1">
      <alignment horizontal="right"/>
    </xf>
    <xf numFmtId="0" fontId="8" fillId="5" borderId="53" xfId="0" applyFont="1" applyFill="1" applyBorder="1" applyAlignment="1" applyProtection="1">
      <alignment horizontal="right"/>
    </xf>
    <xf numFmtId="0" fontId="8" fillId="6" borderId="20" xfId="0" applyFont="1" applyFill="1" applyBorder="1" applyAlignment="1" applyProtection="1">
      <alignment horizontal="left" vertical="center"/>
    </xf>
    <xf numFmtId="0" fontId="8" fillId="6" borderId="64" xfId="0" applyFont="1" applyFill="1" applyBorder="1" applyAlignment="1" applyProtection="1">
      <alignment horizontal="left" vertical="center"/>
    </xf>
    <xf numFmtId="0" fontId="8" fillId="6" borderId="48" xfId="0" applyFont="1" applyFill="1" applyBorder="1" applyAlignment="1" applyProtection="1">
      <alignment horizontal="left" vertical="center"/>
    </xf>
    <xf numFmtId="164" fontId="7" fillId="8" borderId="27" xfId="0" applyNumberFormat="1" applyFont="1" applyFill="1" applyBorder="1" applyAlignment="1" applyProtection="1">
      <alignment horizontal="center" vertical="center"/>
      <protection locked="0"/>
    </xf>
    <xf numFmtId="164" fontId="7" fillId="8" borderId="24" xfId="0" applyNumberFormat="1" applyFont="1" applyFill="1" applyBorder="1" applyAlignment="1" applyProtection="1">
      <alignment horizontal="center" vertical="center"/>
      <protection locked="0"/>
    </xf>
    <xf numFmtId="164" fontId="7" fillId="8" borderId="29" xfId="0" applyNumberFormat="1" applyFont="1" applyFill="1" applyBorder="1" applyAlignment="1" applyProtection="1">
      <alignment horizontal="center" vertical="center"/>
      <protection locked="0"/>
    </xf>
    <xf numFmtId="164" fontId="7" fillId="8" borderId="30" xfId="0" applyNumberFormat="1" applyFont="1" applyFill="1" applyBorder="1" applyAlignment="1" applyProtection="1">
      <alignment horizontal="center" vertical="center"/>
      <protection locked="0"/>
    </xf>
    <xf numFmtId="164" fontId="7" fillId="8" borderId="41" xfId="0" applyNumberFormat="1" applyFont="1" applyFill="1" applyBorder="1" applyAlignment="1" applyProtection="1">
      <alignment horizontal="center" vertical="center"/>
      <protection locked="0"/>
    </xf>
    <xf numFmtId="164" fontId="7" fillId="8" borderId="22" xfId="0" applyNumberFormat="1" applyFont="1" applyFill="1" applyBorder="1" applyAlignment="1" applyProtection="1">
      <alignment horizontal="center" vertical="center"/>
      <protection locked="0"/>
    </xf>
    <xf numFmtId="164" fontId="7" fillId="0" borderId="28" xfId="0" applyNumberFormat="1" applyFont="1" applyFill="1" applyBorder="1" applyAlignment="1" applyProtection="1">
      <alignment horizontal="center"/>
    </xf>
    <xf numFmtId="164" fontId="7" fillId="0" borderId="38" xfId="0" applyNumberFormat="1" applyFont="1" applyFill="1" applyBorder="1" applyAlignment="1" applyProtection="1">
      <alignment horizontal="center"/>
    </xf>
    <xf numFmtId="164" fontId="7" fillId="0" borderId="28" xfId="0" applyNumberFormat="1" applyFont="1" applyFill="1" applyBorder="1" applyAlignment="1" applyProtection="1">
      <alignment horizontal="center" vertical="center"/>
    </xf>
    <xf numFmtId="164" fontId="7" fillId="0" borderId="37" xfId="0" applyNumberFormat="1" applyFont="1" applyFill="1" applyBorder="1" applyAlignment="1" applyProtection="1">
      <alignment horizontal="center" vertical="center"/>
    </xf>
    <xf numFmtId="164" fontId="7" fillId="0" borderId="38" xfId="0" applyNumberFormat="1" applyFont="1" applyFill="1" applyBorder="1" applyAlignment="1" applyProtection="1">
      <alignment horizontal="center" vertical="center"/>
    </xf>
    <xf numFmtId="164" fontId="7" fillId="8" borderId="3" xfId="0" applyNumberFormat="1" applyFont="1" applyFill="1" applyBorder="1" applyAlignment="1" applyProtection="1">
      <alignment horizontal="center" vertical="center"/>
      <protection locked="0"/>
    </xf>
    <xf numFmtId="164" fontId="7" fillId="8" borderId="1" xfId="0" applyNumberFormat="1" applyFont="1" applyFill="1" applyBorder="1" applyAlignment="1" applyProtection="1">
      <alignment horizontal="center" vertical="center"/>
      <protection locked="0"/>
    </xf>
    <xf numFmtId="164" fontId="7" fillId="4" borderId="2" xfId="0" applyNumberFormat="1" applyFont="1" applyFill="1" applyBorder="1" applyAlignment="1" applyProtection="1">
      <alignment horizontal="center" vertical="center"/>
    </xf>
    <xf numFmtId="164" fontId="7" fillId="8" borderId="4" xfId="0" applyNumberFormat="1" applyFont="1" applyFill="1" applyBorder="1" applyAlignment="1" applyProtection="1">
      <alignment horizontal="center" vertical="center"/>
      <protection locked="0"/>
    </xf>
    <xf numFmtId="164" fontId="7" fillId="4" borderId="4" xfId="0" applyNumberFormat="1" applyFont="1" applyFill="1" applyBorder="1" applyAlignment="1" applyProtection="1">
      <alignment vertical="center"/>
    </xf>
    <xf numFmtId="164" fontId="7" fillId="8" borderId="11" xfId="0" applyNumberFormat="1" applyFont="1" applyFill="1" applyBorder="1" applyAlignment="1" applyProtection="1">
      <alignment horizontal="center" vertical="center"/>
      <protection locked="0"/>
    </xf>
    <xf numFmtId="164" fontId="7" fillId="8" borderId="12" xfId="0" applyNumberFormat="1" applyFont="1" applyFill="1" applyBorder="1" applyAlignment="1" applyProtection="1">
      <alignment horizontal="center" vertical="center"/>
      <protection locked="0"/>
    </xf>
    <xf numFmtId="0" fontId="7" fillId="0" borderId="44" xfId="0" applyFont="1" applyFill="1" applyBorder="1" applyAlignment="1" applyProtection="1">
      <alignment horizontal="left"/>
    </xf>
    <xf numFmtId="0" fontId="7" fillId="0" borderId="62" xfId="0" applyFont="1" applyFill="1" applyBorder="1" applyAlignment="1" applyProtection="1">
      <alignment horizontal="left" wrapText="1"/>
    </xf>
    <xf numFmtId="0" fontId="7" fillId="0" borderId="45" xfId="0" applyFont="1" applyFill="1" applyBorder="1" applyAlignment="1" applyProtection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DFCD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0</xdr:row>
      <xdr:rowOff>0</xdr:rowOff>
    </xdr:from>
    <xdr:to>
      <xdr:col>3</xdr:col>
      <xdr:colOff>442712</xdr:colOff>
      <xdr:row>1</xdr:row>
      <xdr:rowOff>2804</xdr:rowOff>
    </xdr:to>
    <xdr:pic>
      <xdr:nvPicPr>
        <xdr:cNvPr id="2" name="Obrázok 14" descr="C:\Users\gulasova\Documents\Interny manual\Logo EEA Grants - JP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2" t="-8147" r="1852" b="13658"/>
        <a:stretch>
          <a:fillRect/>
        </a:stretch>
      </xdr:blipFill>
      <xdr:spPr bwMode="auto">
        <a:xfrm>
          <a:off x="1047750" y="0"/>
          <a:ext cx="1309487" cy="1647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685800</xdr:colOff>
      <xdr:row>0</xdr:row>
      <xdr:rowOff>228600</xdr:rowOff>
    </xdr:from>
    <xdr:to>
      <xdr:col>6</xdr:col>
      <xdr:colOff>240646</xdr:colOff>
      <xdr:row>0</xdr:row>
      <xdr:rowOff>951071</xdr:rowOff>
    </xdr:to>
    <xdr:pic>
      <xdr:nvPicPr>
        <xdr:cNvPr id="3" name="Obrázok 15" descr="Popis: znak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161925"/>
          <a:ext cx="24064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400050</xdr:colOff>
      <xdr:row>0</xdr:row>
      <xdr:rowOff>352424</xdr:rowOff>
    </xdr:from>
    <xdr:ext cx="1051709" cy="553212"/>
    <xdr:pic>
      <xdr:nvPicPr>
        <xdr:cNvPr id="4" name="Obrázok 3" descr="S:\SAIA\logo SAIA\A1038_saia_logo-cmyk.gif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61924"/>
          <a:ext cx="1051709" cy="55321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0</xdr:row>
      <xdr:rowOff>0</xdr:rowOff>
    </xdr:from>
    <xdr:to>
      <xdr:col>3</xdr:col>
      <xdr:colOff>442712</xdr:colOff>
      <xdr:row>1</xdr:row>
      <xdr:rowOff>2804</xdr:rowOff>
    </xdr:to>
    <xdr:pic>
      <xdr:nvPicPr>
        <xdr:cNvPr id="2" name="Obrázok 14" descr="C:\Users\gulasova\Documents\Interny manual\Logo EEA Grants - JP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2" t="-8147" r="1852" b="13658"/>
        <a:stretch>
          <a:fillRect/>
        </a:stretch>
      </xdr:blipFill>
      <xdr:spPr bwMode="auto">
        <a:xfrm>
          <a:off x="1047750" y="0"/>
          <a:ext cx="1309487" cy="1647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685800</xdr:colOff>
      <xdr:row>0</xdr:row>
      <xdr:rowOff>228600</xdr:rowOff>
    </xdr:from>
    <xdr:to>
      <xdr:col>6</xdr:col>
      <xdr:colOff>240646</xdr:colOff>
      <xdr:row>0</xdr:row>
      <xdr:rowOff>951071</xdr:rowOff>
    </xdr:to>
    <xdr:pic>
      <xdr:nvPicPr>
        <xdr:cNvPr id="3" name="Obrázok 15" descr="Popis: znak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161925"/>
          <a:ext cx="24064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400050</xdr:colOff>
      <xdr:row>0</xdr:row>
      <xdr:rowOff>352424</xdr:rowOff>
    </xdr:from>
    <xdr:ext cx="1051709" cy="553212"/>
    <xdr:pic>
      <xdr:nvPicPr>
        <xdr:cNvPr id="4" name="Obrázok 3" descr="S:\SAIA\logo SAIA\A1038_saia_logo-cmyk.gif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61924"/>
          <a:ext cx="1051709" cy="55321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8"/>
  <sheetViews>
    <sheetView tabSelected="1" zoomScaleNormal="100" zoomScaleSheetLayoutView="100" zoomScalePageLayoutView="85" workbookViewId="0">
      <selection activeCell="F8" sqref="F8:K8"/>
    </sheetView>
  </sheetViews>
  <sheetFormatPr defaultRowHeight="15.75" x14ac:dyDescent="0.2"/>
  <cols>
    <col min="1" max="1" width="1.7109375" style="1" customWidth="1"/>
    <col min="2" max="2" width="7.28515625" style="2" customWidth="1"/>
    <col min="3" max="5" width="6.7109375" style="1" customWidth="1"/>
    <col min="6" max="7" width="14.7109375" style="1" customWidth="1"/>
    <col min="8" max="9" width="6.7109375" style="1" customWidth="1"/>
    <col min="10" max="10" width="6.42578125" style="1" customWidth="1"/>
    <col min="11" max="11" width="6.7109375" style="1" customWidth="1"/>
    <col min="12" max="12" width="1.7109375" style="1" customWidth="1"/>
    <col min="13" max="16384" width="9.140625" style="1"/>
  </cols>
  <sheetData>
    <row r="1" spans="2:25" ht="78.75" customHeight="1" x14ac:dyDescent="0.2">
      <c r="B1" s="224"/>
      <c r="C1" s="224"/>
      <c r="D1" s="224"/>
      <c r="E1" s="224"/>
      <c r="F1" s="41"/>
      <c r="G1" s="41"/>
      <c r="H1" s="225"/>
      <c r="I1" s="225"/>
      <c r="J1" s="225"/>
      <c r="K1" s="225"/>
    </row>
    <row r="2" spans="2:25" s="2" customFormat="1" ht="15" customHeight="1" x14ac:dyDescent="0.2">
      <c r="B2" s="226"/>
      <c r="C2" s="226"/>
      <c r="D2" s="226"/>
      <c r="E2" s="226"/>
      <c r="F2" s="226"/>
      <c r="G2" s="226"/>
      <c r="H2" s="226"/>
      <c r="I2" s="226"/>
      <c r="J2" s="226"/>
      <c r="K2" s="226"/>
    </row>
    <row r="3" spans="2:25" s="2" customFormat="1" ht="15" customHeight="1" x14ac:dyDescent="0.2"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2:25" s="2" customFormat="1" ht="15" customHeight="1" x14ac:dyDescent="0.2">
      <c r="B4" s="42"/>
      <c r="C4" s="42"/>
      <c r="D4" s="42"/>
      <c r="E4" s="212" t="s">
        <v>2</v>
      </c>
      <c r="F4" s="212"/>
      <c r="G4" s="212"/>
      <c r="H4" s="212"/>
      <c r="I4" s="42"/>
      <c r="J4" s="42"/>
      <c r="K4" s="42"/>
    </row>
    <row r="5" spans="2:25" s="2" customFormat="1" ht="42" customHeight="1" thickBot="1" x14ac:dyDescent="0.25">
      <c r="B5" s="3"/>
      <c r="C5" s="3"/>
      <c r="D5" s="3"/>
      <c r="E5" s="3"/>
      <c r="F5" s="4"/>
      <c r="G5" s="4"/>
      <c r="H5" s="3"/>
      <c r="I5" s="3"/>
      <c r="J5" s="3"/>
      <c r="K5" s="3"/>
    </row>
    <row r="6" spans="2:25" s="2" customFormat="1" ht="30" customHeight="1" thickBot="1" x14ac:dyDescent="0.25">
      <c r="B6" s="213" t="s">
        <v>5</v>
      </c>
      <c r="C6" s="214"/>
      <c r="D6" s="214"/>
      <c r="E6" s="214"/>
      <c r="F6" s="214"/>
      <c r="G6" s="214"/>
      <c r="H6" s="214"/>
      <c r="I6" s="214"/>
      <c r="J6" s="214"/>
      <c r="K6" s="215"/>
    </row>
    <row r="7" spans="2:25" s="2" customFormat="1" ht="42" customHeight="1" thickBot="1" x14ac:dyDescent="0.25">
      <c r="B7" s="5"/>
      <c r="C7" s="6"/>
      <c r="D7" s="6"/>
      <c r="E7" s="6"/>
      <c r="F7" s="5"/>
      <c r="G7" s="5"/>
      <c r="H7" s="5"/>
      <c r="I7" s="5"/>
      <c r="J7" s="5"/>
      <c r="K7" s="5"/>
    </row>
    <row r="8" spans="2:25" ht="30" customHeight="1" x14ac:dyDescent="0.2">
      <c r="B8" s="216" t="s">
        <v>0</v>
      </c>
      <c r="C8" s="217"/>
      <c r="D8" s="217"/>
      <c r="E8" s="217"/>
      <c r="F8" s="218"/>
      <c r="G8" s="218"/>
      <c r="H8" s="218"/>
      <c r="I8" s="218"/>
      <c r="J8" s="218"/>
      <c r="K8" s="219"/>
    </row>
    <row r="9" spans="2:25" ht="30" customHeight="1" x14ac:dyDescent="0.2">
      <c r="B9" s="220" t="s">
        <v>3</v>
      </c>
      <c r="C9" s="221"/>
      <c r="D9" s="221"/>
      <c r="E9" s="221"/>
      <c r="F9" s="222"/>
      <c r="G9" s="222"/>
      <c r="H9" s="222"/>
      <c r="I9" s="222"/>
      <c r="J9" s="222"/>
      <c r="K9" s="223"/>
    </row>
    <row r="10" spans="2:25" ht="30" customHeight="1" thickBot="1" x14ac:dyDescent="0.25">
      <c r="B10" s="200" t="s">
        <v>1</v>
      </c>
      <c r="C10" s="201"/>
      <c r="D10" s="201"/>
      <c r="E10" s="201"/>
      <c r="F10" s="202" t="s">
        <v>6</v>
      </c>
      <c r="G10" s="202"/>
      <c r="H10" s="202"/>
      <c r="I10" s="202"/>
      <c r="J10" s="202"/>
      <c r="K10" s="203"/>
    </row>
    <row r="11" spans="2:25" ht="15" customHeight="1" thickBot="1" x14ac:dyDescent="0.25">
      <c r="B11" s="40"/>
      <c r="C11" s="7"/>
      <c r="D11" s="7"/>
      <c r="E11" s="8"/>
      <c r="F11" s="8"/>
      <c r="G11" s="8"/>
      <c r="H11" s="8"/>
      <c r="I11" s="41"/>
      <c r="J11" s="41"/>
      <c r="K11" s="41"/>
    </row>
    <row r="12" spans="2:25" ht="23.25" customHeight="1" thickBot="1" x14ac:dyDescent="0.25">
      <c r="B12" s="204" t="s">
        <v>15</v>
      </c>
      <c r="C12" s="205"/>
      <c r="D12" s="205"/>
      <c r="E12" s="205"/>
      <c r="F12" s="205"/>
      <c r="G12" s="205"/>
      <c r="H12" s="205"/>
      <c r="I12" s="205"/>
      <c r="J12" s="205"/>
      <c r="K12" s="206"/>
      <c r="P12" s="40"/>
      <c r="Q12" s="7"/>
      <c r="R12" s="7"/>
      <c r="S12" s="9"/>
      <c r="T12" s="9"/>
      <c r="U12" s="9"/>
      <c r="V12" s="9"/>
      <c r="W12" s="41"/>
      <c r="X12" s="41"/>
      <c r="Y12" s="41"/>
    </row>
    <row r="13" spans="2:25" ht="15" customHeight="1" thickBot="1" x14ac:dyDescent="0.25">
      <c r="B13" s="10"/>
      <c r="C13" s="10"/>
      <c r="D13" s="10"/>
      <c r="E13" s="10"/>
      <c r="F13" s="10"/>
      <c r="G13" s="10"/>
      <c r="H13" s="10"/>
      <c r="I13" s="10"/>
      <c r="J13" s="10"/>
      <c r="K13" s="10"/>
      <c r="P13" s="40"/>
      <c r="Q13" s="7"/>
      <c r="R13" s="7"/>
      <c r="S13" s="9"/>
      <c r="T13" s="9"/>
      <c r="U13" s="9"/>
      <c r="V13" s="9"/>
      <c r="W13" s="41"/>
      <c r="X13" s="41"/>
      <c r="Y13" s="41"/>
    </row>
    <row r="14" spans="2:25" ht="30" customHeight="1" x14ac:dyDescent="0.2">
      <c r="B14" s="207" t="s">
        <v>7</v>
      </c>
      <c r="C14" s="208"/>
      <c r="D14" s="208"/>
      <c r="E14" s="208"/>
      <c r="F14" s="209"/>
      <c r="G14" s="210">
        <f>'Podrobný sumár'!N15</f>
        <v>0</v>
      </c>
      <c r="H14" s="210"/>
      <c r="I14" s="210"/>
      <c r="J14" s="210"/>
      <c r="K14" s="211"/>
    </row>
    <row r="15" spans="2:25" s="11" customFormat="1" ht="30" customHeight="1" x14ac:dyDescent="0.2">
      <c r="B15" s="191" t="s">
        <v>9</v>
      </c>
      <c r="C15" s="192"/>
      <c r="D15" s="192"/>
      <c r="E15" s="192"/>
      <c r="F15" s="192"/>
      <c r="G15" s="193">
        <f>'Podrobný sumár'!G25</f>
        <v>0</v>
      </c>
      <c r="H15" s="193"/>
      <c r="I15" s="193"/>
      <c r="J15" s="193"/>
      <c r="K15" s="194"/>
    </row>
    <row r="16" spans="2:25" s="11" customFormat="1" ht="30" customHeight="1" thickBot="1" x14ac:dyDescent="0.25">
      <c r="B16" s="172" t="s">
        <v>10</v>
      </c>
      <c r="C16" s="173"/>
      <c r="D16" s="173"/>
      <c r="E16" s="173"/>
      <c r="F16" s="173"/>
      <c r="G16" s="174">
        <f>'Podrobný sumár'!G32</f>
        <v>0</v>
      </c>
      <c r="H16" s="174"/>
      <c r="I16" s="174"/>
      <c r="J16" s="174"/>
      <c r="K16" s="175"/>
    </row>
    <row r="17" spans="2:11" s="11" customFormat="1" ht="30" customHeight="1" x14ac:dyDescent="0.2">
      <c r="B17" s="195" t="s">
        <v>16</v>
      </c>
      <c r="C17" s="196"/>
      <c r="D17" s="196"/>
      <c r="E17" s="196"/>
      <c r="F17" s="196"/>
      <c r="G17" s="197">
        <f>'Podrobný sumár'!H35</f>
        <v>0</v>
      </c>
      <c r="H17" s="198"/>
      <c r="I17" s="198"/>
      <c r="J17" s="198"/>
      <c r="K17" s="199"/>
    </row>
    <row r="18" spans="2:11" s="11" customFormat="1" ht="30" customHeight="1" thickBot="1" x14ac:dyDescent="0.25">
      <c r="B18" s="187" t="s">
        <v>48</v>
      </c>
      <c r="C18" s="188"/>
      <c r="D18" s="188"/>
      <c r="E18" s="188"/>
      <c r="F18" s="188"/>
      <c r="G18" s="189">
        <f>'Podrobný sumár'!H36</f>
        <v>0</v>
      </c>
      <c r="H18" s="189"/>
      <c r="I18" s="189"/>
      <c r="J18" s="189"/>
      <c r="K18" s="190"/>
    </row>
    <row r="19" spans="2:11" s="11" customFormat="1" ht="30" customHeight="1" thickBot="1" x14ac:dyDescent="0.25">
      <c r="B19" s="181" t="s">
        <v>11</v>
      </c>
      <c r="C19" s="182"/>
      <c r="D19" s="182"/>
      <c r="E19" s="182"/>
      <c r="F19" s="182"/>
      <c r="G19" s="179">
        <f>IF(G17+G18&gt;100000/0.9,100000/0.9,G17+G18)</f>
        <v>0</v>
      </c>
      <c r="H19" s="179"/>
      <c r="I19" s="179"/>
      <c r="J19" s="179"/>
      <c r="K19" s="180"/>
    </row>
    <row r="20" spans="2:11" s="11" customFormat="1" ht="30" customHeight="1" x14ac:dyDescent="0.2">
      <c r="B20" s="183" t="s">
        <v>57</v>
      </c>
      <c r="C20" s="184"/>
      <c r="D20" s="184"/>
      <c r="E20" s="184"/>
      <c r="F20" s="184"/>
      <c r="G20" s="185">
        <f>'Podrobný sumár'!H38</f>
        <v>0</v>
      </c>
      <c r="H20" s="185"/>
      <c r="I20" s="185"/>
      <c r="J20" s="185"/>
      <c r="K20" s="186"/>
    </row>
    <row r="21" spans="2:11" ht="30" customHeight="1" thickBot="1" x14ac:dyDescent="0.25">
      <c r="B21" s="172" t="s">
        <v>12</v>
      </c>
      <c r="C21" s="173"/>
      <c r="D21" s="173"/>
      <c r="E21" s="173"/>
      <c r="F21" s="173"/>
      <c r="G21" s="174">
        <f>G19+G20</f>
        <v>0</v>
      </c>
      <c r="H21" s="174"/>
      <c r="I21" s="174"/>
      <c r="J21" s="174"/>
      <c r="K21" s="175"/>
    </row>
    <row r="22" spans="2:11" ht="30" customHeight="1" thickBot="1" x14ac:dyDescent="0.25">
      <c r="B22" s="181" t="s">
        <v>13</v>
      </c>
      <c r="C22" s="182"/>
      <c r="D22" s="182"/>
      <c r="E22" s="182"/>
      <c r="F22" s="182"/>
      <c r="G22" s="179">
        <f>G19/100*90</f>
        <v>0</v>
      </c>
      <c r="H22" s="179"/>
      <c r="I22" s="179"/>
      <c r="J22" s="179"/>
      <c r="K22" s="180"/>
    </row>
    <row r="23" spans="2:11" ht="30" customHeight="1" x14ac:dyDescent="0.2">
      <c r="B23" s="183" t="s">
        <v>14</v>
      </c>
      <c r="C23" s="184"/>
      <c r="D23" s="184"/>
      <c r="E23" s="184"/>
      <c r="F23" s="184"/>
      <c r="G23" s="185">
        <f>G22*0.85</f>
        <v>0</v>
      </c>
      <c r="H23" s="185"/>
      <c r="I23" s="185"/>
      <c r="J23" s="185"/>
      <c r="K23" s="186"/>
    </row>
    <row r="24" spans="2:11" ht="30" customHeight="1" thickBot="1" x14ac:dyDescent="0.25">
      <c r="B24" s="172" t="s">
        <v>4</v>
      </c>
      <c r="C24" s="173"/>
      <c r="D24" s="173"/>
      <c r="E24" s="173"/>
      <c r="F24" s="173"/>
      <c r="G24" s="174">
        <f>G22*0.15</f>
        <v>0</v>
      </c>
      <c r="H24" s="174"/>
      <c r="I24" s="174"/>
      <c r="J24" s="174"/>
      <c r="K24" s="175"/>
    </row>
    <row r="25" spans="2:11" ht="30" customHeight="1" thickBot="1" x14ac:dyDescent="0.25">
      <c r="B25" s="176" t="s">
        <v>58</v>
      </c>
      <c r="C25" s="177"/>
      <c r="D25" s="177"/>
      <c r="E25" s="177"/>
      <c r="F25" s="178"/>
      <c r="G25" s="179">
        <f>G21-G22</f>
        <v>0</v>
      </c>
      <c r="H25" s="179"/>
      <c r="I25" s="179"/>
      <c r="J25" s="179"/>
      <c r="K25" s="180"/>
    </row>
    <row r="35" ht="30" customHeight="1" x14ac:dyDescent="0.2"/>
    <row r="36" ht="30" customHeight="1" x14ac:dyDescent="0.2"/>
    <row r="37" ht="45" customHeight="1" x14ac:dyDescent="0.2"/>
    <row r="38" ht="92.25" customHeight="1" x14ac:dyDescent="0.2"/>
    <row r="39" ht="15" customHeight="1" x14ac:dyDescent="0.2"/>
    <row r="40" ht="15" customHeight="1" x14ac:dyDescent="0.2"/>
    <row r="41" ht="45" customHeight="1" x14ac:dyDescent="0.2"/>
    <row r="43" ht="63" customHeight="1" x14ac:dyDescent="0.2"/>
    <row r="44" ht="15" customHeight="1" x14ac:dyDescent="0.2"/>
    <row r="45" ht="30" customHeight="1" x14ac:dyDescent="0.2"/>
    <row r="47" ht="63" customHeight="1" x14ac:dyDescent="0.2"/>
    <row r="48" ht="15" customHeight="1" x14ac:dyDescent="0.2"/>
    <row r="49" spans="1:13" ht="15" customHeight="1" x14ac:dyDescent="0.2"/>
    <row r="50" spans="1:13" ht="30" customHeight="1" x14ac:dyDescent="0.2"/>
    <row r="51" spans="1:13" ht="30" customHeight="1" x14ac:dyDescent="0.2"/>
    <row r="52" spans="1:13" ht="15" customHeight="1" x14ac:dyDescent="0.2"/>
    <row r="53" spans="1:13" ht="33" customHeight="1" x14ac:dyDescent="0.2"/>
    <row r="54" spans="1:13" ht="25.5" customHeight="1" x14ac:dyDescent="0.2"/>
    <row r="56" spans="1:13" ht="31.5" customHeight="1" x14ac:dyDescent="0.2"/>
    <row r="58" spans="1:13" ht="47.25" customHeight="1" x14ac:dyDescent="0.2"/>
    <row r="60" spans="1:13" ht="47.25" customHeight="1" x14ac:dyDescent="0.2"/>
    <row r="61" spans="1:13" ht="45" customHeight="1" x14ac:dyDescent="0.2">
      <c r="A61" s="41"/>
      <c r="L61" s="41"/>
      <c r="M61" s="41"/>
    </row>
    <row r="62" spans="1:13" ht="45" customHeight="1" x14ac:dyDescent="0.2">
      <c r="A62" s="41"/>
      <c r="L62" s="41"/>
      <c r="M62" s="41"/>
    </row>
    <row r="63" spans="1:13" ht="45" customHeight="1" x14ac:dyDescent="0.2">
      <c r="A63" s="41"/>
      <c r="L63" s="41"/>
      <c r="M63" s="41"/>
    </row>
    <row r="64" spans="1:13" ht="45" customHeight="1" x14ac:dyDescent="0.2">
      <c r="A64" s="41"/>
      <c r="L64" s="41"/>
      <c r="M64" s="41"/>
    </row>
    <row r="85" ht="36.75" customHeight="1" x14ac:dyDescent="0.2"/>
    <row r="87" ht="36.75" customHeight="1" x14ac:dyDescent="0.2"/>
    <row r="88" ht="36.75" customHeight="1" x14ac:dyDescent="0.2"/>
  </sheetData>
  <sheetProtection password="82A0" sheet="1" objects="1" scenarios="1" selectLockedCells="1"/>
  <mergeCells count="38">
    <mergeCell ref="B1:E1"/>
    <mergeCell ref="H1:K1"/>
    <mergeCell ref="B2:E2"/>
    <mergeCell ref="F2:G2"/>
    <mergeCell ref="H2:K2"/>
    <mergeCell ref="E4:H4"/>
    <mergeCell ref="B6:K6"/>
    <mergeCell ref="B8:E8"/>
    <mergeCell ref="F8:K8"/>
    <mergeCell ref="B9:E9"/>
    <mergeCell ref="F9:K9"/>
    <mergeCell ref="B10:E10"/>
    <mergeCell ref="F10:K10"/>
    <mergeCell ref="B12:K12"/>
    <mergeCell ref="B14:F14"/>
    <mergeCell ref="G14:K14"/>
    <mergeCell ref="B15:F15"/>
    <mergeCell ref="G15:K15"/>
    <mergeCell ref="B16:F16"/>
    <mergeCell ref="G16:K16"/>
    <mergeCell ref="B17:F17"/>
    <mergeCell ref="G17:K17"/>
    <mergeCell ref="B18:F18"/>
    <mergeCell ref="G18:K18"/>
    <mergeCell ref="B19:F19"/>
    <mergeCell ref="G19:K19"/>
    <mergeCell ref="B20:F20"/>
    <mergeCell ref="G20:K20"/>
    <mergeCell ref="B21:F21"/>
    <mergeCell ref="G21:K21"/>
    <mergeCell ref="B25:F25"/>
    <mergeCell ref="G25:K25"/>
    <mergeCell ref="B22:F22"/>
    <mergeCell ref="G22:K22"/>
    <mergeCell ref="B23:F23"/>
    <mergeCell ref="G23:K23"/>
    <mergeCell ref="B24:F24"/>
    <mergeCell ref="G24:K24"/>
  </mergeCells>
  <pageMargins left="0.78749999999999998" right="0.78749999999999998" top="0.59027777777777779" bottom="0.59027777777777779" header="0.30637254901960786" footer="0.51180555555555562"/>
  <pageSetup paperSize="9" firstPageNumber="0" fitToWidth="0" fitToHeight="0" orientation="portrait" horizontalDpi="300" verticalDpi="300" r:id="rId1"/>
  <headerFooter scaleWithDoc="0">
    <oddHeader>&amp;L&amp;"Arial,Kurzíva"Štipendijný program EHP Slovensko - Projekty inštitucionálnej spolupráce v stredoškolskom vzdelávaní - EEA/EHP-SK06-IV-V-01 - Príloha č. 4b: Rozpočet - SŠ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O39"/>
  <sheetViews>
    <sheetView showGridLines="0" zoomScaleNormal="100" zoomScaleSheetLayoutView="85" zoomScalePageLayoutView="85" workbookViewId="0">
      <pane xSplit="1" topLeftCell="B1" activePane="topRight" state="frozen"/>
      <selection pane="topRight" activeCell="B5" sqref="B5"/>
    </sheetView>
  </sheetViews>
  <sheetFormatPr defaultRowHeight="15" outlineLevelRow="1" x14ac:dyDescent="0.25"/>
  <cols>
    <col min="1" max="1" width="63.5703125" style="12" bestFit="1" customWidth="1"/>
    <col min="2" max="7" width="14.28515625" style="12" customWidth="1"/>
    <col min="8" max="8" width="5.28515625" style="12" customWidth="1"/>
    <col min="9" max="9" width="10.7109375" style="12" bestFit="1" customWidth="1"/>
    <col min="10" max="15" width="14.28515625" style="12" customWidth="1"/>
    <col min="16" max="16384" width="9.140625" style="12"/>
  </cols>
  <sheetData>
    <row r="1" spans="1:15" x14ac:dyDescent="0.25">
      <c r="A1" s="29">
        <f>Sumár!F8</f>
        <v>0</v>
      </c>
      <c r="B1" s="28"/>
      <c r="C1" s="28"/>
      <c r="D1" s="28"/>
      <c r="F1" s="21"/>
    </row>
    <row r="2" spans="1:15" ht="15.75" thickBot="1" x14ac:dyDescent="0.3">
      <c r="A2" s="30">
        <f>Sumár!F9</f>
        <v>0</v>
      </c>
      <c r="B2" s="28"/>
      <c r="C2" s="28"/>
      <c r="D2" s="28"/>
      <c r="F2" s="21"/>
    </row>
    <row r="3" spans="1:15" ht="6" customHeight="1" thickBot="1" x14ac:dyDescent="0.3">
      <c r="D3" s="15"/>
      <c r="E3" s="15"/>
      <c r="F3" s="15"/>
      <c r="H3" s="15"/>
      <c r="I3" s="15"/>
    </row>
    <row r="4" spans="1:15" ht="31.5" customHeight="1" thickBot="1" x14ac:dyDescent="0.3">
      <c r="A4" s="128" t="s">
        <v>34</v>
      </c>
      <c r="B4" s="57" t="s">
        <v>25</v>
      </c>
      <c r="C4" s="119" t="s">
        <v>26</v>
      </c>
      <c r="D4" s="58" t="s">
        <v>27</v>
      </c>
      <c r="E4" s="58" t="s">
        <v>28</v>
      </c>
      <c r="F4" s="58" t="s">
        <v>29</v>
      </c>
      <c r="G4" s="58" t="s">
        <v>30</v>
      </c>
      <c r="H4" s="255" t="s">
        <v>31</v>
      </c>
      <c r="I4" s="256"/>
      <c r="J4" s="58" t="s">
        <v>32</v>
      </c>
      <c r="K4" s="58" t="s">
        <v>33</v>
      </c>
      <c r="L4" s="58" t="s">
        <v>35</v>
      </c>
      <c r="M4" s="58" t="s">
        <v>36</v>
      </c>
      <c r="N4" s="167" t="s">
        <v>119</v>
      </c>
      <c r="O4" s="50" t="s">
        <v>52</v>
      </c>
    </row>
    <row r="5" spans="1:15" outlineLevel="1" x14ac:dyDescent="0.25">
      <c r="A5" s="129" t="s">
        <v>17</v>
      </c>
      <c r="B5" s="67"/>
      <c r="C5" s="121"/>
      <c r="D5" s="22"/>
      <c r="E5" s="22"/>
      <c r="F5" s="22"/>
      <c r="G5" s="22"/>
      <c r="H5" s="259"/>
      <c r="I5" s="260"/>
      <c r="J5" s="126"/>
      <c r="K5" s="126"/>
      <c r="L5" s="126"/>
      <c r="M5" s="95"/>
      <c r="N5" s="168"/>
      <c r="O5" s="18">
        <f t="shared" ref="O5:O14" si="0">SUM(B5:N5)</f>
        <v>0</v>
      </c>
    </row>
    <row r="6" spans="1:15" outlineLevel="1" x14ac:dyDescent="0.25">
      <c r="A6" s="130" t="s">
        <v>37</v>
      </c>
      <c r="B6" s="68"/>
      <c r="C6" s="127"/>
      <c r="D6" s="143"/>
      <c r="E6" s="127"/>
      <c r="F6" s="127"/>
      <c r="G6" s="127"/>
      <c r="H6" s="261"/>
      <c r="I6" s="262"/>
      <c r="J6" s="127"/>
      <c r="K6" s="127"/>
      <c r="L6" s="127"/>
      <c r="M6" s="127"/>
      <c r="N6" s="69"/>
      <c r="O6" s="19">
        <f t="shared" si="0"/>
        <v>0</v>
      </c>
    </row>
    <row r="7" spans="1:15" outlineLevel="1" x14ac:dyDescent="0.25">
      <c r="A7" s="130" t="s">
        <v>117</v>
      </c>
      <c r="B7" s="169"/>
      <c r="C7" s="122"/>
      <c r="D7" s="143"/>
      <c r="E7" s="122"/>
      <c r="F7" s="122"/>
      <c r="G7" s="122"/>
      <c r="H7" s="261"/>
      <c r="I7" s="262"/>
      <c r="J7" s="127"/>
      <c r="K7" s="127"/>
      <c r="L7" s="127"/>
      <c r="M7" s="127"/>
      <c r="N7" s="69"/>
      <c r="O7" s="19">
        <f t="shared" si="0"/>
        <v>0</v>
      </c>
    </row>
    <row r="8" spans="1:15" outlineLevel="1" x14ac:dyDescent="0.25">
      <c r="A8" s="130" t="s">
        <v>18</v>
      </c>
      <c r="B8" s="169"/>
      <c r="C8" s="122"/>
      <c r="D8" s="122"/>
      <c r="E8" s="122"/>
      <c r="F8" s="122"/>
      <c r="G8" s="143"/>
      <c r="H8" s="261"/>
      <c r="I8" s="262"/>
      <c r="J8" s="127"/>
      <c r="K8" s="127"/>
      <c r="L8" s="127"/>
      <c r="M8" s="149"/>
      <c r="N8" s="170"/>
      <c r="O8" s="19">
        <f t="shared" si="0"/>
        <v>0</v>
      </c>
    </row>
    <row r="9" spans="1:15" outlineLevel="1" x14ac:dyDescent="0.25">
      <c r="A9" s="130" t="s">
        <v>19</v>
      </c>
      <c r="B9" s="169"/>
      <c r="C9" s="122"/>
      <c r="D9" s="122"/>
      <c r="E9" s="122"/>
      <c r="F9" s="122"/>
      <c r="G9" s="143"/>
      <c r="H9" s="261"/>
      <c r="I9" s="262"/>
      <c r="J9" s="127"/>
      <c r="K9" s="127"/>
      <c r="L9" s="127"/>
      <c r="M9" s="149"/>
      <c r="N9" s="170"/>
      <c r="O9" s="19">
        <f t="shared" si="0"/>
        <v>0</v>
      </c>
    </row>
    <row r="10" spans="1:15" outlineLevel="1" x14ac:dyDescent="0.25">
      <c r="A10" s="130" t="s">
        <v>20</v>
      </c>
      <c r="B10" s="169"/>
      <c r="C10" s="122"/>
      <c r="D10" s="122"/>
      <c r="E10" s="143"/>
      <c r="F10" s="143"/>
      <c r="G10" s="143"/>
      <c r="H10" s="261"/>
      <c r="I10" s="262"/>
      <c r="J10" s="127"/>
      <c r="K10" s="127"/>
      <c r="L10" s="127"/>
      <c r="M10" s="149"/>
      <c r="N10" s="170"/>
      <c r="O10" s="19">
        <f t="shared" si="0"/>
        <v>0</v>
      </c>
    </row>
    <row r="11" spans="1:15" outlineLevel="1" x14ac:dyDescent="0.25">
      <c r="A11" s="130" t="s">
        <v>21</v>
      </c>
      <c r="B11" s="169"/>
      <c r="C11" s="122"/>
      <c r="D11" s="122"/>
      <c r="E11" s="143"/>
      <c r="F11" s="143"/>
      <c r="G11" s="143"/>
      <c r="H11" s="261"/>
      <c r="I11" s="262"/>
      <c r="J11" s="127"/>
      <c r="K11" s="127"/>
      <c r="L11" s="127"/>
      <c r="M11" s="149"/>
      <c r="N11" s="170"/>
      <c r="O11" s="19">
        <f t="shared" si="0"/>
        <v>0</v>
      </c>
    </row>
    <row r="12" spans="1:15" outlineLevel="1" x14ac:dyDescent="0.25">
      <c r="A12" s="130" t="s">
        <v>22</v>
      </c>
      <c r="B12" s="169"/>
      <c r="C12" s="122"/>
      <c r="D12" s="122"/>
      <c r="E12" s="143"/>
      <c r="F12" s="143"/>
      <c r="G12" s="122"/>
      <c r="H12" s="261"/>
      <c r="I12" s="262"/>
      <c r="J12" s="127"/>
      <c r="K12" s="127"/>
      <c r="L12" s="127"/>
      <c r="M12" s="149"/>
      <c r="N12" s="170"/>
      <c r="O12" s="19">
        <f t="shared" si="0"/>
        <v>0</v>
      </c>
    </row>
    <row r="13" spans="1:15" outlineLevel="1" x14ac:dyDescent="0.25">
      <c r="A13" s="130" t="s">
        <v>23</v>
      </c>
      <c r="B13" s="169"/>
      <c r="C13" s="122"/>
      <c r="D13" s="122"/>
      <c r="E13" s="122"/>
      <c r="F13" s="122"/>
      <c r="G13" s="143"/>
      <c r="H13" s="261"/>
      <c r="I13" s="262"/>
      <c r="J13" s="127"/>
      <c r="K13" s="127"/>
      <c r="L13" s="127"/>
      <c r="M13" s="149"/>
      <c r="N13" s="170"/>
      <c r="O13" s="19">
        <f t="shared" si="0"/>
        <v>0</v>
      </c>
    </row>
    <row r="14" spans="1:15" ht="15.75" outlineLevel="1" thickBot="1" x14ac:dyDescent="0.3">
      <c r="A14" s="131" t="s">
        <v>44</v>
      </c>
      <c r="B14" s="72"/>
      <c r="C14" s="123"/>
      <c r="D14" s="123"/>
      <c r="E14" s="123"/>
      <c r="F14" s="123"/>
      <c r="G14" s="143"/>
      <c r="H14" s="263"/>
      <c r="I14" s="264"/>
      <c r="J14" s="123"/>
      <c r="K14" s="123"/>
      <c r="L14" s="123"/>
      <c r="M14" s="123"/>
      <c r="N14" s="171"/>
      <c r="O14" s="20">
        <f t="shared" si="0"/>
        <v>0</v>
      </c>
    </row>
    <row r="15" spans="1:15" ht="15.75" thickBot="1" x14ac:dyDescent="0.3">
      <c r="A15" s="132" t="s">
        <v>24</v>
      </c>
      <c r="B15" s="23">
        <f>SUM(B5:B14)</f>
        <v>0</v>
      </c>
      <c r="C15" s="120">
        <f>SUM(C5:C14)</f>
        <v>0</v>
      </c>
      <c r="D15" s="24">
        <f t="shared" ref="D15:N15" si="1">SUM(D5:D14)</f>
        <v>0</v>
      </c>
      <c r="E15" s="24">
        <f t="shared" si="1"/>
        <v>0</v>
      </c>
      <c r="F15" s="24">
        <f t="shared" si="1"/>
        <v>0</v>
      </c>
      <c r="G15" s="24">
        <f t="shared" si="1"/>
        <v>0</v>
      </c>
      <c r="H15" s="257">
        <f t="shared" si="1"/>
        <v>0</v>
      </c>
      <c r="I15" s="258"/>
      <c r="J15" s="24">
        <f t="shared" si="1"/>
        <v>0</v>
      </c>
      <c r="K15" s="24">
        <f t="shared" si="1"/>
        <v>0</v>
      </c>
      <c r="L15" s="24">
        <f t="shared" si="1"/>
        <v>0</v>
      </c>
      <c r="M15" s="24">
        <f t="shared" si="1"/>
        <v>0</v>
      </c>
      <c r="N15" s="133">
        <f t="shared" si="1"/>
        <v>0</v>
      </c>
      <c r="O15" s="142">
        <f>SUM(O5:O14)</f>
        <v>0</v>
      </c>
    </row>
    <row r="16" spans="1:15" ht="6" customHeight="1" thickBot="1" x14ac:dyDescent="0.3">
      <c r="D16" s="13"/>
      <c r="E16" s="13"/>
      <c r="G16" s="13"/>
      <c r="H16" s="16"/>
      <c r="I16" s="16"/>
    </row>
    <row r="17" spans="1:15" ht="31.5" customHeight="1" thickBot="1" x14ac:dyDescent="0.3">
      <c r="B17" s="227" t="s">
        <v>45</v>
      </c>
      <c r="C17" s="228"/>
      <c r="D17" s="228"/>
      <c r="E17" s="228"/>
      <c r="F17" s="228"/>
      <c r="G17" s="60">
        <f>IF($O$15&gt;100000/0.9,100000/0.9,$O$15)*0.1</f>
        <v>0</v>
      </c>
    </row>
    <row r="18" spans="1:15" ht="16.5" customHeight="1" outlineLevel="1" x14ac:dyDescent="0.25">
      <c r="B18" s="229" t="s">
        <v>17</v>
      </c>
      <c r="C18" s="230"/>
      <c r="D18" s="230"/>
      <c r="E18" s="230"/>
      <c r="F18" s="230"/>
      <c r="G18" s="76"/>
    </row>
    <row r="19" spans="1:15" ht="16.5" customHeight="1" outlineLevel="1" x14ac:dyDescent="0.25">
      <c r="B19" s="231" t="s">
        <v>38</v>
      </c>
      <c r="C19" s="232"/>
      <c r="D19" s="232"/>
      <c r="E19" s="232"/>
      <c r="F19" s="232"/>
      <c r="G19" s="70"/>
    </row>
    <row r="20" spans="1:15" ht="16.5" customHeight="1" outlineLevel="1" x14ac:dyDescent="0.25">
      <c r="B20" s="231" t="s">
        <v>37</v>
      </c>
      <c r="C20" s="232"/>
      <c r="D20" s="232"/>
      <c r="E20" s="232"/>
      <c r="F20" s="232"/>
      <c r="G20" s="70"/>
    </row>
    <row r="21" spans="1:15" ht="16.5" customHeight="1" outlineLevel="1" x14ac:dyDescent="0.25">
      <c r="B21" s="231" t="s">
        <v>117</v>
      </c>
      <c r="C21" s="232"/>
      <c r="D21" s="232"/>
      <c r="E21" s="232"/>
      <c r="F21" s="232"/>
      <c r="G21" s="70"/>
    </row>
    <row r="22" spans="1:15" ht="16.5" customHeight="1" outlineLevel="1" x14ac:dyDescent="0.25">
      <c r="B22" s="231" t="s">
        <v>39</v>
      </c>
      <c r="C22" s="232"/>
      <c r="D22" s="232"/>
      <c r="E22" s="232"/>
      <c r="F22" s="232"/>
      <c r="G22" s="70"/>
    </row>
    <row r="23" spans="1:15" outlineLevel="1" x14ac:dyDescent="0.25">
      <c r="B23" s="231" t="s">
        <v>40</v>
      </c>
      <c r="C23" s="232"/>
      <c r="D23" s="232"/>
      <c r="E23" s="232"/>
      <c r="F23" s="232"/>
      <c r="G23" s="70"/>
    </row>
    <row r="24" spans="1:15" ht="15.75" outlineLevel="1" thickBot="1" x14ac:dyDescent="0.3">
      <c r="B24" s="233" t="s">
        <v>44</v>
      </c>
      <c r="C24" s="234"/>
      <c r="D24" s="234"/>
      <c r="E24" s="234"/>
      <c r="F24" s="234"/>
      <c r="G24" s="77"/>
    </row>
    <row r="25" spans="1:15" ht="15.75" thickBot="1" x14ac:dyDescent="0.3">
      <c r="B25" s="235" t="s">
        <v>24</v>
      </c>
      <c r="C25" s="236"/>
      <c r="D25" s="236"/>
      <c r="E25" s="236"/>
      <c r="F25" s="237"/>
      <c r="G25" s="39">
        <f>SUM(G18:G24)</f>
        <v>0</v>
      </c>
    </row>
    <row r="26" spans="1:15" ht="6" customHeight="1" thickBot="1" x14ac:dyDescent="0.3">
      <c r="A26" s="56"/>
      <c r="B26" s="26"/>
      <c r="C26" s="26"/>
      <c r="D26" s="14"/>
      <c r="E26" s="14"/>
      <c r="F26" s="14"/>
      <c r="G26" s="14"/>
    </row>
    <row r="27" spans="1:15" ht="31.5" customHeight="1" thickBot="1" x14ac:dyDescent="0.3">
      <c r="B27" s="238" t="s">
        <v>46</v>
      </c>
      <c r="C27" s="239"/>
      <c r="D27" s="239"/>
      <c r="E27" s="239"/>
      <c r="F27" s="239"/>
      <c r="G27" s="64">
        <f>IF($O$15&gt;100000/0.9,100000/0.9,$O$15)*0.03</f>
        <v>0</v>
      </c>
      <c r="M27" s="55"/>
      <c r="N27" s="55"/>
      <c r="O27" s="14"/>
    </row>
    <row r="28" spans="1:15" ht="15" customHeight="1" outlineLevel="1" x14ac:dyDescent="0.25">
      <c r="B28" s="240" t="s">
        <v>41</v>
      </c>
      <c r="C28" s="241"/>
      <c r="D28" s="241"/>
      <c r="E28" s="241"/>
      <c r="F28" s="241"/>
      <c r="G28" s="78"/>
      <c r="M28" s="27"/>
      <c r="N28" s="27"/>
      <c r="O28" s="14"/>
    </row>
    <row r="29" spans="1:15" outlineLevel="1" x14ac:dyDescent="0.25">
      <c r="B29" s="242" t="s">
        <v>42</v>
      </c>
      <c r="C29" s="243"/>
      <c r="D29" s="243"/>
      <c r="E29" s="243"/>
      <c r="F29" s="243"/>
      <c r="G29" s="69"/>
      <c r="H29" s="14"/>
      <c r="I29" s="14"/>
      <c r="M29" s="27"/>
      <c r="N29" s="27"/>
      <c r="O29" s="14"/>
    </row>
    <row r="30" spans="1:15" outlineLevel="1" x14ac:dyDescent="0.25">
      <c r="B30" s="242" t="s">
        <v>43</v>
      </c>
      <c r="C30" s="243"/>
      <c r="D30" s="243"/>
      <c r="E30" s="243"/>
      <c r="F30" s="243"/>
      <c r="G30" s="69"/>
      <c r="H30" s="14"/>
      <c r="I30" s="14"/>
      <c r="M30" s="27"/>
      <c r="N30" s="27"/>
      <c r="O30" s="14"/>
    </row>
    <row r="31" spans="1:15" ht="15.75" outlineLevel="1" thickBot="1" x14ac:dyDescent="0.3">
      <c r="B31" s="244" t="s">
        <v>44</v>
      </c>
      <c r="C31" s="245"/>
      <c r="D31" s="245"/>
      <c r="E31" s="245"/>
      <c r="F31" s="245"/>
      <c r="G31" s="79"/>
      <c r="H31" s="14"/>
      <c r="I31" s="14"/>
      <c r="M31" s="27"/>
      <c r="N31" s="27"/>
      <c r="O31" s="14"/>
    </row>
    <row r="32" spans="1:15" ht="15.75" thickBot="1" x14ac:dyDescent="0.3">
      <c r="B32" s="246" t="s">
        <v>24</v>
      </c>
      <c r="C32" s="247"/>
      <c r="D32" s="247"/>
      <c r="E32" s="247"/>
      <c r="F32" s="248"/>
      <c r="G32" s="65">
        <f>SUM(G28:G31)</f>
        <v>0</v>
      </c>
      <c r="H32" s="14"/>
      <c r="I32" s="14"/>
      <c r="M32" s="26"/>
      <c r="N32" s="26"/>
      <c r="O32" s="14"/>
    </row>
    <row r="33" spans="2:15" ht="6" customHeight="1" thickBot="1" x14ac:dyDescent="0.3">
      <c r="B33" s="80"/>
      <c r="C33" s="80"/>
      <c r="D33" s="81"/>
      <c r="E33" s="81"/>
      <c r="F33" s="81"/>
      <c r="G33" s="14"/>
      <c r="H33" s="14"/>
      <c r="I33" s="14"/>
      <c r="M33" s="14"/>
      <c r="N33" s="14"/>
      <c r="O33" s="14"/>
    </row>
    <row r="34" spans="2:15" x14ac:dyDescent="0.25">
      <c r="B34" s="249" t="s">
        <v>47</v>
      </c>
      <c r="C34" s="250"/>
      <c r="D34" s="250"/>
      <c r="E34" s="250"/>
      <c r="F34" s="250"/>
      <c r="G34" s="61">
        <f>IF(IF(O15&gt;100000/0.9,100000/0.9,O15)+IF(G25&gt;G17,G17,G25)+IF(G32&gt;G27,G27,G32)&gt;100000/0.9,100000/0.9,IF(O15&gt;100000/0.9,100000/0.9,O15)+IF(G25&gt;G17,G17,G25)+IF(G32&gt;G27,G27,G32))</f>
        <v>0</v>
      </c>
      <c r="H34" s="14"/>
      <c r="I34" s="14"/>
      <c r="M34" s="26"/>
      <c r="N34" s="26"/>
    </row>
    <row r="35" spans="2:15" x14ac:dyDescent="0.25">
      <c r="B35" s="251" t="s">
        <v>54</v>
      </c>
      <c r="C35" s="252"/>
      <c r="D35" s="252"/>
      <c r="E35" s="252"/>
      <c r="F35" s="252"/>
      <c r="G35" s="71"/>
      <c r="H35" s="26" t="s">
        <v>53</v>
      </c>
      <c r="I35" s="17">
        <f>G34*0.1</f>
        <v>0</v>
      </c>
    </row>
    <row r="36" spans="2:15" x14ac:dyDescent="0.25">
      <c r="B36" s="251" t="s">
        <v>49</v>
      </c>
      <c r="C36" s="252"/>
      <c r="D36" s="252"/>
      <c r="E36" s="252"/>
      <c r="F36" s="252"/>
      <c r="G36" s="62">
        <f>IF(G34+IF(G35&gt;I35,I35,G35)&gt;100000/0.9,100000/0.9,G34+IF(G35&gt;I35,I35,G35))</f>
        <v>0</v>
      </c>
      <c r="H36" s="14"/>
      <c r="I36" s="14"/>
      <c r="M36" s="26"/>
      <c r="N36" s="26"/>
    </row>
    <row r="37" spans="2:15" x14ac:dyDescent="0.25">
      <c r="B37" s="251" t="s">
        <v>8</v>
      </c>
      <c r="C37" s="252"/>
      <c r="D37" s="252"/>
      <c r="E37" s="252"/>
      <c r="F37" s="252"/>
      <c r="G37" s="62">
        <f>IF(G25&gt;G17,G25-G17,0)+IF(G32&gt;G27,G32-G27,0)+IF(O15&gt;100000/0.9,O15-100000/0.9,0)+IF(G34+G35&gt;100000/0.9,G34+G35-100000/0.9,0)+IF(G35&gt;I35,G35-I35,0)+IF(O15+G25+G32&gt;100000/0.9,O15+G25+G32-100000/0.9,0)</f>
        <v>0</v>
      </c>
      <c r="H37" s="14"/>
      <c r="I37" s="14"/>
      <c r="M37" s="26"/>
      <c r="N37" s="26"/>
    </row>
    <row r="38" spans="2:15" ht="15.75" thickBot="1" x14ac:dyDescent="0.3">
      <c r="B38" s="253" t="s">
        <v>50</v>
      </c>
      <c r="C38" s="254"/>
      <c r="D38" s="254"/>
      <c r="E38" s="254"/>
      <c r="F38" s="254"/>
      <c r="G38" s="63">
        <f>G36+G37</f>
        <v>0</v>
      </c>
      <c r="H38" s="14"/>
      <c r="I38" s="14"/>
      <c r="M38" s="26"/>
      <c r="N38" s="26"/>
    </row>
    <row r="39" spans="2:15" x14ac:dyDescent="0.25">
      <c r="B39" s="14"/>
      <c r="C39" s="14"/>
      <c r="H39" s="14"/>
      <c r="I39" s="14"/>
    </row>
  </sheetData>
  <sheetProtection password="82A0" sheet="1" objects="1" scenarios="1" selectLockedCells="1"/>
  <mergeCells count="32">
    <mergeCell ref="H4:I4"/>
    <mergeCell ref="H15:I15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B34:F34"/>
    <mergeCell ref="B35:F35"/>
    <mergeCell ref="B36:F36"/>
    <mergeCell ref="B37:F37"/>
    <mergeCell ref="B38:F38"/>
    <mergeCell ref="B28:F28"/>
    <mergeCell ref="B29:F29"/>
    <mergeCell ref="B30:F30"/>
    <mergeCell ref="B31:F31"/>
    <mergeCell ref="B32:F32"/>
    <mergeCell ref="B22:F22"/>
    <mergeCell ref="B23:F23"/>
    <mergeCell ref="B24:F24"/>
    <mergeCell ref="B25:F25"/>
    <mergeCell ref="B27:F27"/>
    <mergeCell ref="B17:F17"/>
    <mergeCell ref="B18:F18"/>
    <mergeCell ref="B19:F19"/>
    <mergeCell ref="B20:F20"/>
    <mergeCell ref="B21:F21"/>
  </mergeCells>
  <pageMargins left="0.70866141732283472" right="0.70866141732283472" top="0.74803149606299213" bottom="0.74803149606299213" header="0.55118110236220474" footer="0.31496062992125984"/>
  <pageSetup paperSize="9" scale="80" fitToWidth="0" fitToHeight="0" orientation="landscape" r:id="rId1"/>
  <headerFooter>
    <oddHeader>&amp;L&amp;"Arial,Kurzíva"Štipendijný program EHP Slovensko - Projekty inštitucionálnej spolupráce v stredoškolskom vzdelávaní - EEA/EHP-SK06-IV-V-01 - Príloha č. 4b: Rozpočet - SŠ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showGridLines="0" zoomScaleNormal="100" zoomScaleSheetLayoutView="85" zoomScalePageLayoutView="85" workbookViewId="0">
      <pane xSplit="1" topLeftCell="B1" activePane="topRight" state="frozen"/>
      <selection pane="topRight" activeCell="A2" sqref="A2"/>
    </sheetView>
  </sheetViews>
  <sheetFormatPr defaultRowHeight="15" outlineLevelRow="1" x14ac:dyDescent="0.25"/>
  <cols>
    <col min="1" max="1" width="63.5703125" style="12" bestFit="1" customWidth="1"/>
    <col min="2" max="2" width="14.28515625" style="12" customWidth="1"/>
    <col min="3" max="3" width="14.140625" style="12" customWidth="1"/>
    <col min="4" max="7" width="14.28515625" style="12" customWidth="1"/>
    <col min="8" max="8" width="5.28515625" style="12" bestFit="1" customWidth="1"/>
    <col min="9" max="9" width="10.7109375" style="12" bestFit="1" customWidth="1"/>
    <col min="10" max="15" width="14.28515625" style="12" customWidth="1"/>
    <col min="16" max="16384" width="9.140625" style="12"/>
  </cols>
  <sheetData>
    <row r="1" spans="1:15" x14ac:dyDescent="0.25">
      <c r="A1" s="29">
        <f>Sumár!F8</f>
        <v>0</v>
      </c>
      <c r="B1" s="28"/>
      <c r="C1" s="28"/>
      <c r="D1" s="28"/>
      <c r="F1" s="21"/>
    </row>
    <row r="2" spans="1:15" ht="15.75" thickBot="1" x14ac:dyDescent="0.3">
      <c r="A2" s="66" t="s">
        <v>55</v>
      </c>
      <c r="B2" s="28"/>
      <c r="C2" s="28"/>
      <c r="D2" s="28"/>
      <c r="F2" s="21"/>
    </row>
    <row r="3" spans="1:15" ht="6" customHeight="1" thickBot="1" x14ac:dyDescent="0.3">
      <c r="D3" s="15"/>
      <c r="E3" s="15"/>
      <c r="F3" s="15"/>
      <c r="H3" s="15"/>
      <c r="I3" s="15"/>
    </row>
    <row r="4" spans="1:15" ht="31.5" customHeight="1" thickBot="1" x14ac:dyDescent="0.3">
      <c r="A4" s="128" t="s">
        <v>34</v>
      </c>
      <c r="B4" s="57" t="s">
        <v>25</v>
      </c>
      <c r="C4" s="111" t="s">
        <v>26</v>
      </c>
      <c r="D4" s="58" t="s">
        <v>27</v>
      </c>
      <c r="E4" s="58" t="s">
        <v>28</v>
      </c>
      <c r="F4" s="58" t="s">
        <v>29</v>
      </c>
      <c r="G4" s="58" t="s">
        <v>30</v>
      </c>
      <c r="H4" s="255" t="s">
        <v>31</v>
      </c>
      <c r="I4" s="256"/>
      <c r="J4" s="58" t="s">
        <v>32</v>
      </c>
      <c r="K4" s="58" t="s">
        <v>33</v>
      </c>
      <c r="L4" s="58" t="s">
        <v>35</v>
      </c>
      <c r="M4" s="58" t="s">
        <v>36</v>
      </c>
      <c r="N4" s="58" t="s">
        <v>119</v>
      </c>
      <c r="O4" s="50" t="s">
        <v>52</v>
      </c>
    </row>
    <row r="5" spans="1:15" outlineLevel="1" x14ac:dyDescent="0.25">
      <c r="A5" s="129" t="s">
        <v>17</v>
      </c>
      <c r="B5" s="33">
        <f>'Budget of partner 1'!B5</f>
        <v>0</v>
      </c>
      <c r="C5" s="45">
        <f>'Budget of partner 1'!C5</f>
        <v>0</v>
      </c>
      <c r="D5" s="45">
        <f>'Budget of partner 1'!D5</f>
        <v>0</v>
      </c>
      <c r="E5" s="45">
        <f>'Budget of partner 1'!E5</f>
        <v>0</v>
      </c>
      <c r="F5" s="45">
        <f>'Budget of partner 1'!F5</f>
        <v>0</v>
      </c>
      <c r="G5" s="45">
        <f>'Budget of partner 1'!G5</f>
        <v>0</v>
      </c>
      <c r="H5" s="265">
        <f>'Budget of partner 1'!H5:I5</f>
        <v>0</v>
      </c>
      <c r="I5" s="265"/>
      <c r="J5" s="45">
        <f>'Budget of partner 1'!J5</f>
        <v>0</v>
      </c>
      <c r="K5" s="45">
        <f>'Budget of partner 1'!K5</f>
        <v>0</v>
      </c>
      <c r="L5" s="45">
        <f>'Budget of partner 1'!L5</f>
        <v>0</v>
      </c>
      <c r="M5" s="95"/>
      <c r="N5" s="134"/>
      <c r="O5" s="18">
        <f>SUM(B5:N5)</f>
        <v>0</v>
      </c>
    </row>
    <row r="6" spans="1:15" outlineLevel="1" x14ac:dyDescent="0.25">
      <c r="A6" s="130" t="s">
        <v>37</v>
      </c>
      <c r="B6" s="35">
        <f>'Budget of partner 1'!B6</f>
        <v>0</v>
      </c>
      <c r="C6" s="117">
        <f>'Budget of partner 1'!C6</f>
        <v>0</v>
      </c>
      <c r="D6" s="117">
        <f>'Budget of partner 1'!D6</f>
        <v>0</v>
      </c>
      <c r="E6" s="117">
        <f>'Budget of partner 1'!E6</f>
        <v>0</v>
      </c>
      <c r="F6" s="117">
        <f>'Budget of partner 1'!F6</f>
        <v>0</v>
      </c>
      <c r="G6" s="117">
        <f>'Budget of partner 1'!G6</f>
        <v>0</v>
      </c>
      <c r="H6" s="266">
        <f>'Budget of partner 1'!H6:I6</f>
        <v>0</v>
      </c>
      <c r="I6" s="266"/>
      <c r="J6" s="117">
        <f>'Budget of partner 1'!J6</f>
        <v>0</v>
      </c>
      <c r="K6" s="117">
        <f>'Budget of partner 1'!K6</f>
        <v>0</v>
      </c>
      <c r="L6" s="117">
        <f>'Budget of partner 1'!L6</f>
        <v>0</v>
      </c>
      <c r="M6" s="117">
        <f>'Budget of partner 1'!M6</f>
        <v>0</v>
      </c>
      <c r="N6" s="36">
        <f>'Budget of partner 1'!N6</f>
        <v>0</v>
      </c>
      <c r="O6" s="19">
        <f>SUM(B6:N6)</f>
        <v>0</v>
      </c>
    </row>
    <row r="7" spans="1:15" outlineLevel="1" x14ac:dyDescent="0.25">
      <c r="A7" s="130" t="s">
        <v>117</v>
      </c>
      <c r="B7" s="35">
        <f>'Budget of partner 1'!B7</f>
        <v>0</v>
      </c>
      <c r="C7" s="117">
        <f>'Budget of partner 1'!C7</f>
        <v>0</v>
      </c>
      <c r="D7" s="117">
        <f>'Budget of partner 1'!D7</f>
        <v>0</v>
      </c>
      <c r="E7" s="117">
        <f>'Budget of partner 1'!E7</f>
        <v>0</v>
      </c>
      <c r="F7" s="117">
        <f>'Budget of partner 1'!F7</f>
        <v>0</v>
      </c>
      <c r="G7" s="117">
        <f>'Budget of partner 1'!G7</f>
        <v>0</v>
      </c>
      <c r="H7" s="266">
        <f>'Budget of partner 1'!H7:I7</f>
        <v>0</v>
      </c>
      <c r="I7" s="266"/>
      <c r="J7" s="117">
        <f>'Budget of partner 1'!J7</f>
        <v>0</v>
      </c>
      <c r="K7" s="117">
        <f>'Budget of partner 1'!K7</f>
        <v>0</v>
      </c>
      <c r="L7" s="117">
        <f>'Budget of partner 1'!L7</f>
        <v>0</v>
      </c>
      <c r="M7" s="117">
        <f>'Budget of partner 1'!M7</f>
        <v>0</v>
      </c>
      <c r="N7" s="36">
        <f>'Budget of partner 1'!N7</f>
        <v>0</v>
      </c>
      <c r="O7" s="19">
        <f>SUM(B7:N7)</f>
        <v>0</v>
      </c>
    </row>
    <row r="8" spans="1:15" outlineLevel="1" x14ac:dyDescent="0.25">
      <c r="A8" s="130" t="s">
        <v>18</v>
      </c>
      <c r="B8" s="35">
        <f>'Budget of partner 1'!B8</f>
        <v>0</v>
      </c>
      <c r="C8" s="117">
        <f>'Budget of partner 1'!C8</f>
        <v>0</v>
      </c>
      <c r="D8" s="117">
        <f>'Budget of partner 1'!D8</f>
        <v>0</v>
      </c>
      <c r="E8" s="117">
        <f>'Budget of partner 1'!E8</f>
        <v>0</v>
      </c>
      <c r="F8" s="117">
        <f>'Budget of partner 1'!F8</f>
        <v>0</v>
      </c>
      <c r="G8" s="117">
        <f>'Budget of partner 1'!G8</f>
        <v>0</v>
      </c>
      <c r="H8" s="266">
        <f>'Budget of partner 1'!H8:I8</f>
        <v>0</v>
      </c>
      <c r="I8" s="266"/>
      <c r="J8" s="117">
        <f>'Budget of partner 1'!J8</f>
        <v>0</v>
      </c>
      <c r="K8" s="117">
        <f>'Budget of partner 1'!K8</f>
        <v>0</v>
      </c>
      <c r="L8" s="117">
        <f>'Budget of partner 1'!L8</f>
        <v>0</v>
      </c>
      <c r="M8" s="96"/>
      <c r="N8" s="135"/>
      <c r="O8" s="19">
        <f t="shared" ref="O8:O13" si="0">SUM(B8:N8)</f>
        <v>0</v>
      </c>
    </row>
    <row r="9" spans="1:15" outlineLevel="1" x14ac:dyDescent="0.25">
      <c r="A9" s="130" t="s">
        <v>19</v>
      </c>
      <c r="B9" s="35">
        <f>'Budget of partner 1'!B9</f>
        <v>0</v>
      </c>
      <c r="C9" s="117">
        <f>'Budget of partner 1'!C9</f>
        <v>0</v>
      </c>
      <c r="D9" s="117">
        <f>'Budget of partner 1'!D9</f>
        <v>0</v>
      </c>
      <c r="E9" s="117">
        <f>'Budget of partner 1'!E9</f>
        <v>0</v>
      </c>
      <c r="F9" s="117">
        <f>'Budget of partner 1'!F9</f>
        <v>0</v>
      </c>
      <c r="G9" s="117">
        <f>'Budget of partner 1'!G9</f>
        <v>0</v>
      </c>
      <c r="H9" s="266">
        <f>'Budget of partner 1'!H9:I9</f>
        <v>0</v>
      </c>
      <c r="I9" s="266"/>
      <c r="J9" s="117">
        <f>'Budget of partner 1'!J9</f>
        <v>0</v>
      </c>
      <c r="K9" s="117">
        <f>'Budget of partner 1'!K9</f>
        <v>0</v>
      </c>
      <c r="L9" s="117">
        <f>'Budget of partner 1'!L9</f>
        <v>0</v>
      </c>
      <c r="M9" s="96"/>
      <c r="N9" s="135"/>
      <c r="O9" s="19">
        <f t="shared" si="0"/>
        <v>0</v>
      </c>
    </row>
    <row r="10" spans="1:15" outlineLevel="1" x14ac:dyDescent="0.25">
      <c r="A10" s="130" t="s">
        <v>20</v>
      </c>
      <c r="B10" s="35">
        <f>'Budget of partner 1'!B10</f>
        <v>0</v>
      </c>
      <c r="C10" s="117">
        <f>'Budget of partner 1'!C10</f>
        <v>0</v>
      </c>
      <c r="D10" s="117">
        <f>'Budget of partner 1'!D10</f>
        <v>0</v>
      </c>
      <c r="E10" s="117">
        <f>'Budget of partner 1'!E10</f>
        <v>0</v>
      </c>
      <c r="F10" s="117">
        <f>'Budget of partner 1'!F10</f>
        <v>0</v>
      </c>
      <c r="G10" s="117">
        <f>'Budget of partner 1'!G10</f>
        <v>0</v>
      </c>
      <c r="H10" s="266">
        <f>'Budget of partner 1'!H10:I10</f>
        <v>0</v>
      </c>
      <c r="I10" s="266"/>
      <c r="J10" s="117">
        <f>'Budget of partner 1'!J10</f>
        <v>0</v>
      </c>
      <c r="K10" s="117">
        <f>'Budget of partner 1'!K10</f>
        <v>0</v>
      </c>
      <c r="L10" s="117">
        <f>'Budget of partner 1'!L10</f>
        <v>0</v>
      </c>
      <c r="M10" s="96"/>
      <c r="N10" s="135"/>
      <c r="O10" s="19">
        <f t="shared" si="0"/>
        <v>0</v>
      </c>
    </row>
    <row r="11" spans="1:15" outlineLevel="1" x14ac:dyDescent="0.25">
      <c r="A11" s="130" t="s">
        <v>21</v>
      </c>
      <c r="B11" s="35">
        <f>'Budget of partner 1'!B11</f>
        <v>0</v>
      </c>
      <c r="C11" s="117">
        <f>'Budget of partner 1'!C11</f>
        <v>0</v>
      </c>
      <c r="D11" s="117">
        <f>'Budget of partner 1'!D11</f>
        <v>0</v>
      </c>
      <c r="E11" s="117">
        <f>'Budget of partner 1'!E11</f>
        <v>0</v>
      </c>
      <c r="F11" s="117">
        <f>'Budget of partner 1'!F11</f>
        <v>0</v>
      </c>
      <c r="G11" s="117">
        <f>'Budget of partner 1'!G11</f>
        <v>0</v>
      </c>
      <c r="H11" s="266">
        <f>'Budget of partner 1'!H11:I11</f>
        <v>0</v>
      </c>
      <c r="I11" s="266"/>
      <c r="J11" s="117">
        <f>'Budget of partner 1'!J11</f>
        <v>0</v>
      </c>
      <c r="K11" s="117">
        <f>'Budget of partner 1'!K11</f>
        <v>0</v>
      </c>
      <c r="L11" s="117">
        <f>'Budget of partner 1'!L11</f>
        <v>0</v>
      </c>
      <c r="M11" s="96"/>
      <c r="N11" s="135"/>
      <c r="O11" s="19">
        <f t="shared" si="0"/>
        <v>0</v>
      </c>
    </row>
    <row r="12" spans="1:15" outlineLevel="1" x14ac:dyDescent="0.25">
      <c r="A12" s="130" t="s">
        <v>22</v>
      </c>
      <c r="B12" s="35">
        <f>'Budget of partner 1'!B12</f>
        <v>0</v>
      </c>
      <c r="C12" s="117">
        <f>'Budget of partner 1'!C12</f>
        <v>0</v>
      </c>
      <c r="D12" s="117">
        <f>'Budget of partner 1'!D12</f>
        <v>0</v>
      </c>
      <c r="E12" s="117">
        <f>'Budget of partner 1'!E12</f>
        <v>0</v>
      </c>
      <c r="F12" s="117">
        <f>'Budget of partner 1'!F12</f>
        <v>0</v>
      </c>
      <c r="G12" s="117">
        <f>'Budget of partner 1'!G12</f>
        <v>0</v>
      </c>
      <c r="H12" s="266">
        <f>'Budget of partner 1'!H12:I12</f>
        <v>0</v>
      </c>
      <c r="I12" s="266"/>
      <c r="J12" s="117">
        <f>'Budget of partner 1'!J12</f>
        <v>0</v>
      </c>
      <c r="K12" s="117">
        <f>'Budget of partner 1'!K12</f>
        <v>0</v>
      </c>
      <c r="L12" s="117">
        <f>'Budget of partner 1'!L12</f>
        <v>0</v>
      </c>
      <c r="M12" s="96"/>
      <c r="N12" s="135"/>
      <c r="O12" s="19">
        <f t="shared" si="0"/>
        <v>0</v>
      </c>
    </row>
    <row r="13" spans="1:15" outlineLevel="1" x14ac:dyDescent="0.25">
      <c r="A13" s="130" t="s">
        <v>23</v>
      </c>
      <c r="B13" s="35">
        <f>'Budget of partner 1'!B13</f>
        <v>0</v>
      </c>
      <c r="C13" s="117">
        <f>'Budget of partner 1'!C13</f>
        <v>0</v>
      </c>
      <c r="D13" s="117">
        <f>'Budget of partner 1'!D13</f>
        <v>0</v>
      </c>
      <c r="E13" s="117">
        <f>'Budget of partner 1'!E13</f>
        <v>0</v>
      </c>
      <c r="F13" s="117">
        <f>'Budget of partner 1'!F13</f>
        <v>0</v>
      </c>
      <c r="G13" s="117">
        <f>'Budget of partner 1'!G13</f>
        <v>0</v>
      </c>
      <c r="H13" s="266">
        <f>'Budget of partner 1'!H13:I13</f>
        <v>0</v>
      </c>
      <c r="I13" s="266"/>
      <c r="J13" s="117">
        <f>'Budget of partner 1'!J13</f>
        <v>0</v>
      </c>
      <c r="K13" s="117">
        <f>'Budget of partner 1'!K13</f>
        <v>0</v>
      </c>
      <c r="L13" s="117">
        <f>'Budget of partner 1'!L13</f>
        <v>0</v>
      </c>
      <c r="M13" s="96"/>
      <c r="N13" s="135"/>
      <c r="O13" s="19">
        <f t="shared" si="0"/>
        <v>0</v>
      </c>
    </row>
    <row r="14" spans="1:15" ht="15.75" outlineLevel="1" thickBot="1" x14ac:dyDescent="0.3">
      <c r="A14" s="131" t="s">
        <v>44</v>
      </c>
      <c r="B14" s="37">
        <f>'Budget of partner 1'!B14</f>
        <v>0</v>
      </c>
      <c r="C14" s="43">
        <f>'Budget of partner 1'!C14</f>
        <v>0</v>
      </c>
      <c r="D14" s="43">
        <f>'Budget of partner 1'!D14</f>
        <v>0</v>
      </c>
      <c r="E14" s="43">
        <f>'Budget of partner 1'!E14</f>
        <v>0</v>
      </c>
      <c r="F14" s="43">
        <f>'Budget of partner 1'!F14</f>
        <v>0</v>
      </c>
      <c r="G14" s="43">
        <f>'Budget of partner 1'!G14</f>
        <v>0</v>
      </c>
      <c r="H14" s="267">
        <f>'Budget of partner 1'!H14:I14</f>
        <v>0</v>
      </c>
      <c r="I14" s="267"/>
      <c r="J14" s="43">
        <f>'Budget of partner 1'!J14</f>
        <v>0</v>
      </c>
      <c r="K14" s="43">
        <f>'Budget of partner 1'!K14</f>
        <v>0</v>
      </c>
      <c r="L14" s="43">
        <f>'Budget of partner 1'!L14</f>
        <v>0</v>
      </c>
      <c r="M14" s="43">
        <f>'Budget of partner 1'!M14</f>
        <v>0</v>
      </c>
      <c r="N14" s="38">
        <f>'Budget of partner 1'!N14</f>
        <v>0</v>
      </c>
      <c r="O14" s="19">
        <f>SUM(B14:N14)</f>
        <v>0</v>
      </c>
    </row>
    <row r="15" spans="1:15" ht="15.75" thickBot="1" x14ac:dyDescent="0.3">
      <c r="A15" s="132" t="s">
        <v>24</v>
      </c>
      <c r="B15" s="23">
        <f>SUM(B5:B14)</f>
        <v>0</v>
      </c>
      <c r="C15" s="112">
        <f>SUM(C5:C14)</f>
        <v>0</v>
      </c>
      <c r="D15" s="24">
        <f t="shared" ref="D15:O15" si="1">SUM(D5:D14)</f>
        <v>0</v>
      </c>
      <c r="E15" s="24">
        <f t="shared" si="1"/>
        <v>0</v>
      </c>
      <c r="F15" s="24">
        <f t="shared" si="1"/>
        <v>0</v>
      </c>
      <c r="G15" s="24">
        <f t="shared" si="1"/>
        <v>0</v>
      </c>
      <c r="H15" s="257">
        <f t="shared" si="1"/>
        <v>0</v>
      </c>
      <c r="I15" s="258"/>
      <c r="J15" s="24">
        <f t="shared" ref="J15:N15" si="2">SUM(J5:J14)</f>
        <v>0</v>
      </c>
      <c r="K15" s="24">
        <f t="shared" si="2"/>
        <v>0</v>
      </c>
      <c r="L15" s="24">
        <f t="shared" si="2"/>
        <v>0</v>
      </c>
      <c r="M15" s="24">
        <f t="shared" si="2"/>
        <v>0</v>
      </c>
      <c r="N15" s="133">
        <f t="shared" si="2"/>
        <v>0</v>
      </c>
      <c r="O15" s="25">
        <f t="shared" si="1"/>
        <v>0</v>
      </c>
    </row>
    <row r="16" spans="1:15" ht="6" customHeight="1" thickBot="1" x14ac:dyDescent="0.3">
      <c r="D16" s="13"/>
      <c r="E16" s="13"/>
      <c r="G16" s="13"/>
      <c r="H16" s="16"/>
      <c r="I16" s="16"/>
    </row>
    <row r="17" spans="2:9" ht="31.5" customHeight="1" thickBot="1" x14ac:dyDescent="0.3">
      <c r="B17" s="227" t="s">
        <v>45</v>
      </c>
      <c r="C17" s="228"/>
      <c r="D17" s="228"/>
      <c r="E17" s="228"/>
      <c r="F17" s="228"/>
      <c r="G17" s="60">
        <f>IF($O$15&gt;100000/0.9,100000/0.9,$O$15)*0.1</f>
        <v>0</v>
      </c>
      <c r="H17" s="55"/>
    </row>
    <row r="18" spans="2:9" ht="16.5" customHeight="1" outlineLevel="1" x14ac:dyDescent="0.25">
      <c r="B18" s="229" t="s">
        <v>17</v>
      </c>
      <c r="C18" s="230"/>
      <c r="D18" s="230"/>
      <c r="E18" s="230"/>
      <c r="F18" s="271"/>
      <c r="G18" s="34">
        <f>'Budget of partner 1'!G18</f>
        <v>0</v>
      </c>
      <c r="H18" s="27"/>
    </row>
    <row r="19" spans="2:9" ht="16.5" customHeight="1" outlineLevel="1" x14ac:dyDescent="0.25">
      <c r="B19" s="231" t="s">
        <v>38</v>
      </c>
      <c r="C19" s="232"/>
      <c r="D19" s="232"/>
      <c r="E19" s="232"/>
      <c r="F19" s="272"/>
      <c r="G19" s="36">
        <f>'Budget of partner 1'!G19</f>
        <v>0</v>
      </c>
      <c r="H19" s="27"/>
    </row>
    <row r="20" spans="2:9" ht="16.5" customHeight="1" outlineLevel="1" x14ac:dyDescent="0.25">
      <c r="B20" s="231" t="s">
        <v>37</v>
      </c>
      <c r="C20" s="232"/>
      <c r="D20" s="232"/>
      <c r="E20" s="232"/>
      <c r="F20" s="272"/>
      <c r="G20" s="36">
        <f>'Budget of partner 1'!G20</f>
        <v>0</v>
      </c>
      <c r="H20" s="27"/>
    </row>
    <row r="21" spans="2:9" ht="16.5" customHeight="1" outlineLevel="1" x14ac:dyDescent="0.25">
      <c r="B21" s="231" t="s">
        <v>117</v>
      </c>
      <c r="C21" s="232"/>
      <c r="D21" s="232"/>
      <c r="E21" s="232"/>
      <c r="F21" s="272"/>
      <c r="G21" s="36">
        <f>'Budget of partner 1'!G21</f>
        <v>0</v>
      </c>
      <c r="H21" s="27"/>
    </row>
    <row r="22" spans="2:9" ht="16.5" customHeight="1" outlineLevel="1" x14ac:dyDescent="0.25">
      <c r="B22" s="231" t="s">
        <v>39</v>
      </c>
      <c r="C22" s="232"/>
      <c r="D22" s="232"/>
      <c r="E22" s="232"/>
      <c r="F22" s="272"/>
      <c r="G22" s="36">
        <f>'Budget of partner 1'!G22</f>
        <v>0</v>
      </c>
      <c r="H22" s="27"/>
    </row>
    <row r="23" spans="2:9" outlineLevel="1" x14ac:dyDescent="0.25">
      <c r="B23" s="231" t="s">
        <v>40</v>
      </c>
      <c r="C23" s="232"/>
      <c r="D23" s="232"/>
      <c r="E23" s="232"/>
      <c r="F23" s="272"/>
      <c r="G23" s="36">
        <f>'Budget of partner 1'!G23</f>
        <v>0</v>
      </c>
      <c r="H23" s="27"/>
      <c r="I23" s="14"/>
    </row>
    <row r="24" spans="2:9" ht="15.75" outlineLevel="1" thickBot="1" x14ac:dyDescent="0.3">
      <c r="B24" s="233" t="s">
        <v>44</v>
      </c>
      <c r="C24" s="234"/>
      <c r="D24" s="234"/>
      <c r="E24" s="234"/>
      <c r="F24" s="273"/>
      <c r="G24" s="38">
        <f>'Budget of partner 1'!G24</f>
        <v>0</v>
      </c>
      <c r="H24" s="27"/>
      <c r="I24" s="14"/>
    </row>
    <row r="25" spans="2:9" ht="15.75" thickBot="1" x14ac:dyDescent="0.3">
      <c r="B25" s="268" t="s">
        <v>24</v>
      </c>
      <c r="C25" s="269"/>
      <c r="D25" s="269"/>
      <c r="E25" s="269"/>
      <c r="F25" s="270"/>
      <c r="G25" s="39">
        <f>SUM(G18:G24)</f>
        <v>0</v>
      </c>
      <c r="H25" s="26"/>
      <c r="I25" s="14"/>
    </row>
    <row r="26" spans="2:9" ht="6" customHeight="1" thickBot="1" x14ac:dyDescent="0.3">
      <c r="B26" s="82"/>
      <c r="C26" s="80"/>
      <c r="D26" s="81"/>
      <c r="E26" s="81"/>
      <c r="F26" s="81"/>
      <c r="G26" s="26"/>
      <c r="H26" s="26"/>
      <c r="I26" s="14"/>
    </row>
    <row r="27" spans="2:9" ht="31.5" customHeight="1" thickBot="1" x14ac:dyDescent="0.3">
      <c r="B27" s="238" t="s">
        <v>46</v>
      </c>
      <c r="C27" s="239"/>
      <c r="D27" s="239"/>
      <c r="E27" s="239"/>
      <c r="F27" s="239"/>
      <c r="G27" s="64">
        <f>IF($O$15&gt;100000/0.9,100000/0.9,$O$15)*0.03</f>
        <v>0</v>
      </c>
      <c r="H27" s="55"/>
      <c r="I27" s="14"/>
    </row>
    <row r="28" spans="2:9" ht="15" customHeight="1" outlineLevel="1" x14ac:dyDescent="0.25">
      <c r="B28" s="229" t="s">
        <v>41</v>
      </c>
      <c r="C28" s="230"/>
      <c r="D28" s="230"/>
      <c r="E28" s="230"/>
      <c r="F28" s="271"/>
      <c r="G28" s="34">
        <f>'Budget of partner 1'!G28</f>
        <v>0</v>
      </c>
      <c r="H28" s="27"/>
      <c r="I28" s="14"/>
    </row>
    <row r="29" spans="2:9" outlineLevel="1" x14ac:dyDescent="0.25">
      <c r="B29" s="231" t="s">
        <v>42</v>
      </c>
      <c r="C29" s="232"/>
      <c r="D29" s="232"/>
      <c r="E29" s="232"/>
      <c r="F29" s="272"/>
      <c r="G29" s="36">
        <f>'Budget of partner 1'!G29</f>
        <v>0</v>
      </c>
      <c r="H29" s="27"/>
      <c r="I29" s="14"/>
    </row>
    <row r="30" spans="2:9" outlineLevel="1" x14ac:dyDescent="0.25">
      <c r="B30" s="231" t="s">
        <v>43</v>
      </c>
      <c r="C30" s="232"/>
      <c r="D30" s="232"/>
      <c r="E30" s="232"/>
      <c r="F30" s="272"/>
      <c r="G30" s="36">
        <f>'Budget of partner 1'!G30</f>
        <v>0</v>
      </c>
      <c r="H30" s="27"/>
      <c r="I30" s="14"/>
    </row>
    <row r="31" spans="2:9" ht="15.75" outlineLevel="1" thickBot="1" x14ac:dyDescent="0.3">
      <c r="B31" s="233" t="s">
        <v>44</v>
      </c>
      <c r="C31" s="234"/>
      <c r="D31" s="234"/>
      <c r="E31" s="234"/>
      <c r="F31" s="273"/>
      <c r="G31" s="38">
        <f>'Budget of partner 1'!G31</f>
        <v>0</v>
      </c>
      <c r="H31" s="27"/>
      <c r="I31" s="14"/>
    </row>
    <row r="32" spans="2:9" ht="15.75" thickBot="1" x14ac:dyDescent="0.3">
      <c r="B32" s="275" t="s">
        <v>24</v>
      </c>
      <c r="C32" s="276"/>
      <c r="D32" s="276"/>
      <c r="E32" s="276"/>
      <c r="F32" s="277"/>
      <c r="G32" s="65">
        <f>SUM(G28:G31)</f>
        <v>0</v>
      </c>
      <c r="H32" s="26"/>
      <c r="I32" s="14"/>
    </row>
    <row r="33" spans="2:9" ht="6" customHeight="1" thickBot="1" x14ac:dyDescent="0.3">
      <c r="B33" s="80"/>
      <c r="C33" s="80"/>
      <c r="D33" s="81"/>
      <c r="E33" s="81"/>
      <c r="F33" s="81"/>
      <c r="G33" s="14"/>
      <c r="H33" s="14"/>
      <c r="I33" s="14"/>
    </row>
    <row r="34" spans="2:9" x14ac:dyDescent="0.25">
      <c r="B34" s="249" t="s">
        <v>47</v>
      </c>
      <c r="C34" s="250"/>
      <c r="D34" s="250"/>
      <c r="E34" s="250"/>
      <c r="F34" s="250"/>
      <c r="G34" s="61">
        <f>IF(IF(O15&gt;100000/0.9,100000/0.9,O15)+IF(G25&gt;G17,G17,G25)+IF(G32&gt;G27,G27,G32)&gt;100000/0.9,100000/0.9,IF(O15&gt;100000/0.9,100000/0.9,O15)+IF(G25&gt;G17,G17,G25)+IF(G32&gt;G27,G27,G32))</f>
        <v>0</v>
      </c>
      <c r="H34" s="26"/>
    </row>
    <row r="35" spans="2:9" x14ac:dyDescent="0.25">
      <c r="B35" s="251" t="s">
        <v>54</v>
      </c>
      <c r="C35" s="252"/>
      <c r="D35" s="252"/>
      <c r="E35" s="252"/>
      <c r="F35" s="274"/>
      <c r="G35" s="36">
        <f>'Budget of partner 1'!G35</f>
        <v>0</v>
      </c>
      <c r="H35" s="26" t="s">
        <v>53</v>
      </c>
      <c r="I35" s="17">
        <f>G34*0.1</f>
        <v>0</v>
      </c>
    </row>
    <row r="36" spans="2:9" x14ac:dyDescent="0.25">
      <c r="B36" s="251" t="s">
        <v>49</v>
      </c>
      <c r="C36" s="252"/>
      <c r="D36" s="252"/>
      <c r="E36" s="252"/>
      <c r="F36" s="252"/>
      <c r="G36" s="62">
        <f>IF(G34+IF(G35&gt;I35,I35,G35)&gt;100000/0.9,100000/0.9,G34+IF(G35&gt;I35,I35,G35))</f>
        <v>0</v>
      </c>
      <c r="H36" s="26"/>
    </row>
    <row r="37" spans="2:9" x14ac:dyDescent="0.25">
      <c r="B37" s="251" t="s">
        <v>8</v>
      </c>
      <c r="C37" s="252"/>
      <c r="D37" s="252"/>
      <c r="E37" s="252"/>
      <c r="F37" s="252"/>
      <c r="G37" s="62">
        <f>IF(G25&gt;G17,G25-G17,0)+IF(G32&gt;G27,G32-G27,0)+IF(O15&gt;100000/0.9,O15-100000/0.9,0)+IF(G34+G35&gt;100000/0.9,G34+G35-100000/0.9,0)+IF(G35&gt;I35,G35-I35,0)+IF(O15+G25+G32&gt;100000/0.9,O15+G25+G32-100000/0.9,0)</f>
        <v>0</v>
      </c>
      <c r="H37" s="26"/>
    </row>
    <row r="38" spans="2:9" ht="15.75" thickBot="1" x14ac:dyDescent="0.3">
      <c r="B38" s="253" t="s">
        <v>51</v>
      </c>
      <c r="C38" s="254"/>
      <c r="D38" s="254"/>
      <c r="E38" s="254"/>
      <c r="F38" s="254"/>
      <c r="G38" s="63">
        <f>G36+G37</f>
        <v>0</v>
      </c>
      <c r="H38" s="26"/>
    </row>
    <row r="39" spans="2:9" x14ac:dyDescent="0.25">
      <c r="B39" s="14"/>
      <c r="C39" s="14"/>
      <c r="H39" s="14"/>
      <c r="I39" s="14"/>
    </row>
  </sheetData>
  <sheetProtection password="82A0" sheet="1" objects="1" scenarios="1" selectLockedCells="1"/>
  <mergeCells count="32">
    <mergeCell ref="B35:F35"/>
    <mergeCell ref="B36:F36"/>
    <mergeCell ref="B37:F37"/>
    <mergeCell ref="B38:F38"/>
    <mergeCell ref="B27:F27"/>
    <mergeCell ref="B32:F32"/>
    <mergeCell ref="B28:F28"/>
    <mergeCell ref="B29:F29"/>
    <mergeCell ref="B30:F30"/>
    <mergeCell ref="B31:F31"/>
    <mergeCell ref="B34:F34"/>
    <mergeCell ref="B17:F17"/>
    <mergeCell ref="B25:F25"/>
    <mergeCell ref="B18:F18"/>
    <mergeCell ref="B19:F19"/>
    <mergeCell ref="B20:F20"/>
    <mergeCell ref="B21:F21"/>
    <mergeCell ref="B22:F22"/>
    <mergeCell ref="B23:F23"/>
    <mergeCell ref="B24:F24"/>
    <mergeCell ref="H4:I4"/>
    <mergeCell ref="H15:I15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</mergeCells>
  <pageMargins left="0.70866141732283472" right="0.70866141732283472" top="0.74803149606299213" bottom="0.74803149606299213" header="0.55118110236220474" footer="0.31496062992125984"/>
  <pageSetup paperSize="9" scale="80" fitToWidth="0" fitToHeight="0" orientation="landscape" r:id="rId1"/>
  <headerFooter>
    <oddHeader>&amp;L&amp;"Arial,Kurzíva"Štipendijný program EHP Slovensko - Projekty inštitucionálnej spolupráce v stredoškolskom vzdelávaní - EEA/EHP-SK06-IV-V-01 - Príloha č. 4b: Rozpočet - SŠ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showGridLines="0" zoomScaleNormal="100" zoomScaleSheetLayoutView="85" zoomScalePageLayoutView="85" workbookViewId="0">
      <pane xSplit="1" topLeftCell="B1" activePane="topRight" state="frozen"/>
      <selection pane="topRight" activeCell="A2" sqref="A2"/>
    </sheetView>
  </sheetViews>
  <sheetFormatPr defaultRowHeight="15" outlineLevelRow="1" x14ac:dyDescent="0.25"/>
  <cols>
    <col min="1" max="1" width="63.5703125" style="12" bestFit="1" customWidth="1"/>
    <col min="2" max="7" width="14.28515625" style="12" customWidth="1"/>
    <col min="8" max="8" width="5.28515625" style="12" customWidth="1"/>
    <col min="9" max="9" width="10.7109375" style="12" bestFit="1" customWidth="1"/>
    <col min="10" max="15" width="14.28515625" style="12" customWidth="1"/>
    <col min="16" max="16384" width="9.140625" style="12"/>
  </cols>
  <sheetData>
    <row r="1" spans="1:15" x14ac:dyDescent="0.25">
      <c r="A1" s="29">
        <f>Sumár!F8</f>
        <v>0</v>
      </c>
      <c r="B1" s="28"/>
      <c r="C1" s="28"/>
      <c r="D1" s="28"/>
      <c r="F1" s="21"/>
    </row>
    <row r="2" spans="1:15" ht="15.75" thickBot="1" x14ac:dyDescent="0.3">
      <c r="A2" s="66" t="s">
        <v>56</v>
      </c>
      <c r="B2" s="28"/>
      <c r="C2" s="28"/>
      <c r="D2" s="28"/>
      <c r="F2" s="21"/>
    </row>
    <row r="3" spans="1:15" ht="6" customHeight="1" thickBot="1" x14ac:dyDescent="0.3">
      <c r="D3" s="15"/>
      <c r="E3" s="15"/>
      <c r="F3" s="15"/>
      <c r="H3" s="15"/>
      <c r="I3" s="15"/>
    </row>
    <row r="4" spans="1:15" ht="31.5" customHeight="1" thickBot="1" x14ac:dyDescent="0.3">
      <c r="A4" s="46" t="s">
        <v>34</v>
      </c>
      <c r="B4" s="47" t="s">
        <v>25</v>
      </c>
      <c r="C4" s="118" t="s">
        <v>26</v>
      </c>
      <c r="D4" s="49" t="s">
        <v>27</v>
      </c>
      <c r="E4" s="49" t="s">
        <v>28</v>
      </c>
      <c r="F4" s="49" t="s">
        <v>29</v>
      </c>
      <c r="G4" s="49" t="s">
        <v>30</v>
      </c>
      <c r="H4" s="278" t="s">
        <v>31</v>
      </c>
      <c r="I4" s="279"/>
      <c r="J4" s="49" t="s">
        <v>32</v>
      </c>
      <c r="K4" s="49" t="s">
        <v>33</v>
      </c>
      <c r="L4" s="49" t="s">
        <v>35</v>
      </c>
      <c r="M4" s="49" t="s">
        <v>36</v>
      </c>
      <c r="N4" s="118" t="s">
        <v>119</v>
      </c>
      <c r="O4" s="140" t="s">
        <v>52</v>
      </c>
    </row>
    <row r="5" spans="1:15" outlineLevel="1" x14ac:dyDescent="0.25">
      <c r="A5" s="51" t="s">
        <v>17</v>
      </c>
      <c r="B5" s="33">
        <f>'Budget of partner 2'!B5</f>
        <v>0</v>
      </c>
      <c r="C5" s="45">
        <f>'Budget of partner 2'!C5</f>
        <v>0</v>
      </c>
      <c r="D5" s="45">
        <f>'Budget of partner 2'!D5</f>
        <v>0</v>
      </c>
      <c r="E5" s="45">
        <f>'Budget of partner 2'!E5</f>
        <v>0</v>
      </c>
      <c r="F5" s="45">
        <f>'Budget of partner 2'!F5</f>
        <v>0</v>
      </c>
      <c r="G5" s="45">
        <f>'Budget of partner 2'!G5</f>
        <v>0</v>
      </c>
      <c r="H5" s="265">
        <f>'Budget of partner 2'!H5:I5</f>
        <v>0</v>
      </c>
      <c r="I5" s="265"/>
      <c r="J5" s="45">
        <f>'Budget of partner 2'!J5</f>
        <v>0</v>
      </c>
      <c r="K5" s="45">
        <f>'Budget of partner 2'!K5</f>
        <v>0</v>
      </c>
      <c r="L5" s="45">
        <f>'Budget of partner 2'!L5</f>
        <v>0</v>
      </c>
      <c r="M5" s="95"/>
      <c r="N5" s="138"/>
      <c r="O5" s="141">
        <f>SUM(B5:N5)</f>
        <v>0</v>
      </c>
    </row>
    <row r="6" spans="1:15" outlineLevel="1" x14ac:dyDescent="0.25">
      <c r="A6" s="115" t="s">
        <v>37</v>
      </c>
      <c r="B6" s="35">
        <f>'Budget of partner 2'!B6</f>
        <v>0</v>
      </c>
      <c r="C6" s="117">
        <f>'Budget of partner 2'!C6</f>
        <v>0</v>
      </c>
      <c r="D6" s="117">
        <f>'Budget of partner 2'!D6</f>
        <v>0</v>
      </c>
      <c r="E6" s="117">
        <f>'Budget of partner 2'!E6</f>
        <v>0</v>
      </c>
      <c r="F6" s="117">
        <f>'Budget of partner 2'!F6</f>
        <v>0</v>
      </c>
      <c r="G6" s="117">
        <f>'Budget of partner 2'!G6</f>
        <v>0</v>
      </c>
      <c r="H6" s="266">
        <f>'Budget of partner 2'!H6:I6</f>
        <v>0</v>
      </c>
      <c r="I6" s="266"/>
      <c r="J6" s="117">
        <f>'Budget of partner 2'!J6</f>
        <v>0</v>
      </c>
      <c r="K6" s="117">
        <f>'Budget of partner 2'!K6</f>
        <v>0</v>
      </c>
      <c r="L6" s="117">
        <f>'Budget of partner 2'!L6</f>
        <v>0</v>
      </c>
      <c r="M6" s="117">
        <f>'Budget of partner 2'!M6</f>
        <v>0</v>
      </c>
      <c r="N6" s="114">
        <f>'Budget of partner 2'!N6</f>
        <v>0</v>
      </c>
      <c r="O6" s="92">
        <f>SUM(B6:N6)</f>
        <v>0</v>
      </c>
    </row>
    <row r="7" spans="1:15" outlineLevel="1" x14ac:dyDescent="0.25">
      <c r="A7" s="115" t="s">
        <v>117</v>
      </c>
      <c r="B7" s="35">
        <f>'Budget of partner 2'!B7</f>
        <v>0</v>
      </c>
      <c r="C7" s="117">
        <f>'Budget of partner 2'!C7</f>
        <v>0</v>
      </c>
      <c r="D7" s="117">
        <f>'Budget of partner 2'!D7</f>
        <v>0</v>
      </c>
      <c r="E7" s="117">
        <f>'Budget of partner 2'!E7</f>
        <v>0</v>
      </c>
      <c r="F7" s="117">
        <f>'Budget of partner 2'!F7</f>
        <v>0</v>
      </c>
      <c r="G7" s="117">
        <f>'Budget of partner 2'!G7</f>
        <v>0</v>
      </c>
      <c r="H7" s="266">
        <f>'Budget of partner 2'!H7:I7</f>
        <v>0</v>
      </c>
      <c r="I7" s="266"/>
      <c r="J7" s="117">
        <f>'Budget of partner 2'!J7</f>
        <v>0</v>
      </c>
      <c r="K7" s="117">
        <f>'Budget of partner 2'!K7</f>
        <v>0</v>
      </c>
      <c r="L7" s="117">
        <f>'Budget of partner 2'!L7</f>
        <v>0</v>
      </c>
      <c r="M7" s="117">
        <f>'Budget of partner 2'!M7</f>
        <v>0</v>
      </c>
      <c r="N7" s="114">
        <f>'Budget of partner 2'!N7</f>
        <v>0</v>
      </c>
      <c r="O7" s="92">
        <f t="shared" ref="O7:O13" si="0">SUM(B7:N7)</f>
        <v>0</v>
      </c>
    </row>
    <row r="8" spans="1:15" outlineLevel="1" x14ac:dyDescent="0.25">
      <c r="A8" s="115" t="s">
        <v>18</v>
      </c>
      <c r="B8" s="35">
        <f>'Budget of partner 2'!B8</f>
        <v>0</v>
      </c>
      <c r="C8" s="117">
        <f>'Budget of partner 2'!C8</f>
        <v>0</v>
      </c>
      <c r="D8" s="117">
        <f>'Budget of partner 2'!D8</f>
        <v>0</v>
      </c>
      <c r="E8" s="117">
        <f>'Budget of partner 2'!E8</f>
        <v>0</v>
      </c>
      <c r="F8" s="117">
        <f>'Budget of partner 2'!F8</f>
        <v>0</v>
      </c>
      <c r="G8" s="117">
        <f>'Budget of partner 2'!G8</f>
        <v>0</v>
      </c>
      <c r="H8" s="266">
        <f>'Budget of partner 2'!H8:I8</f>
        <v>0</v>
      </c>
      <c r="I8" s="266"/>
      <c r="J8" s="117">
        <f>'Budget of partner 2'!J8</f>
        <v>0</v>
      </c>
      <c r="K8" s="117">
        <f>'Budget of partner 2'!K8</f>
        <v>0</v>
      </c>
      <c r="L8" s="117">
        <f>'Budget of partner 2'!L8</f>
        <v>0</v>
      </c>
      <c r="M8" s="96"/>
      <c r="N8" s="139"/>
      <c r="O8" s="92">
        <f t="shared" si="0"/>
        <v>0</v>
      </c>
    </row>
    <row r="9" spans="1:15" outlineLevel="1" x14ac:dyDescent="0.25">
      <c r="A9" s="115" t="s">
        <v>19</v>
      </c>
      <c r="B9" s="35">
        <f>'Budget of partner 2'!B9</f>
        <v>0</v>
      </c>
      <c r="C9" s="117">
        <f>'Budget of partner 2'!C9</f>
        <v>0</v>
      </c>
      <c r="D9" s="117">
        <f>'Budget of partner 2'!D9</f>
        <v>0</v>
      </c>
      <c r="E9" s="117">
        <f>'Budget of partner 2'!E9</f>
        <v>0</v>
      </c>
      <c r="F9" s="117">
        <f>'Budget of partner 2'!F9</f>
        <v>0</v>
      </c>
      <c r="G9" s="117">
        <f>'Budget of partner 2'!G9</f>
        <v>0</v>
      </c>
      <c r="H9" s="266">
        <f>'Budget of partner 2'!H9:I9</f>
        <v>0</v>
      </c>
      <c r="I9" s="266"/>
      <c r="J9" s="117">
        <f>'Budget of partner 2'!J9</f>
        <v>0</v>
      </c>
      <c r="K9" s="117">
        <f>'Budget of partner 2'!K9</f>
        <v>0</v>
      </c>
      <c r="L9" s="117">
        <f>'Budget of partner 2'!L9</f>
        <v>0</v>
      </c>
      <c r="M9" s="96"/>
      <c r="N9" s="139"/>
      <c r="O9" s="92">
        <f t="shared" si="0"/>
        <v>0</v>
      </c>
    </row>
    <row r="10" spans="1:15" outlineLevel="1" x14ac:dyDescent="0.25">
      <c r="A10" s="115" t="s">
        <v>20</v>
      </c>
      <c r="B10" s="35">
        <f>'Budget of partner 2'!B10</f>
        <v>0</v>
      </c>
      <c r="C10" s="117">
        <f>'Budget of partner 2'!C10</f>
        <v>0</v>
      </c>
      <c r="D10" s="117">
        <f>'Budget of partner 2'!D10</f>
        <v>0</v>
      </c>
      <c r="E10" s="117">
        <f>'Budget of partner 2'!E10</f>
        <v>0</v>
      </c>
      <c r="F10" s="117">
        <f>'Budget of partner 2'!F10</f>
        <v>0</v>
      </c>
      <c r="G10" s="117">
        <f>'Budget of partner 2'!G10</f>
        <v>0</v>
      </c>
      <c r="H10" s="266">
        <f>'Budget of partner 2'!H10:I10</f>
        <v>0</v>
      </c>
      <c r="I10" s="266"/>
      <c r="J10" s="117">
        <f>'Budget of partner 2'!J10</f>
        <v>0</v>
      </c>
      <c r="K10" s="117">
        <f>'Budget of partner 2'!K10</f>
        <v>0</v>
      </c>
      <c r="L10" s="117">
        <f>'Budget of partner 2'!L10</f>
        <v>0</v>
      </c>
      <c r="M10" s="96"/>
      <c r="N10" s="139"/>
      <c r="O10" s="92">
        <f t="shared" si="0"/>
        <v>0</v>
      </c>
    </row>
    <row r="11" spans="1:15" outlineLevel="1" x14ac:dyDescent="0.25">
      <c r="A11" s="115" t="s">
        <v>21</v>
      </c>
      <c r="B11" s="35">
        <f>'Budget of partner 2'!B11</f>
        <v>0</v>
      </c>
      <c r="C11" s="117">
        <f>'Budget of partner 2'!C11</f>
        <v>0</v>
      </c>
      <c r="D11" s="117">
        <f>'Budget of partner 2'!D11</f>
        <v>0</v>
      </c>
      <c r="E11" s="117">
        <f>'Budget of partner 2'!E11</f>
        <v>0</v>
      </c>
      <c r="F11" s="117">
        <f>'Budget of partner 2'!F11</f>
        <v>0</v>
      </c>
      <c r="G11" s="117">
        <f>'Budget of partner 2'!G11</f>
        <v>0</v>
      </c>
      <c r="H11" s="266">
        <f>'Budget of partner 2'!H11:I11</f>
        <v>0</v>
      </c>
      <c r="I11" s="266"/>
      <c r="J11" s="117">
        <f>'Budget of partner 2'!J11</f>
        <v>0</v>
      </c>
      <c r="K11" s="117">
        <f>'Budget of partner 2'!K11</f>
        <v>0</v>
      </c>
      <c r="L11" s="117">
        <f>'Budget of partner 2'!L11</f>
        <v>0</v>
      </c>
      <c r="M11" s="96"/>
      <c r="N11" s="139"/>
      <c r="O11" s="92">
        <f t="shared" si="0"/>
        <v>0</v>
      </c>
    </row>
    <row r="12" spans="1:15" outlineLevel="1" x14ac:dyDescent="0.25">
      <c r="A12" s="115" t="s">
        <v>22</v>
      </c>
      <c r="B12" s="35">
        <f>'Budget of partner 2'!B12</f>
        <v>0</v>
      </c>
      <c r="C12" s="117">
        <f>'Budget of partner 2'!C12</f>
        <v>0</v>
      </c>
      <c r="D12" s="117">
        <f>'Budget of partner 2'!D12</f>
        <v>0</v>
      </c>
      <c r="E12" s="117">
        <f>'Budget of partner 2'!E12</f>
        <v>0</v>
      </c>
      <c r="F12" s="117">
        <f>'Budget of partner 2'!F12</f>
        <v>0</v>
      </c>
      <c r="G12" s="117">
        <f>'Budget of partner 2'!G12</f>
        <v>0</v>
      </c>
      <c r="H12" s="266">
        <f>'Budget of partner 2'!H12:I12</f>
        <v>0</v>
      </c>
      <c r="I12" s="266"/>
      <c r="J12" s="117">
        <f>'Budget of partner 2'!J12</f>
        <v>0</v>
      </c>
      <c r="K12" s="117">
        <f>'Budget of partner 2'!K12</f>
        <v>0</v>
      </c>
      <c r="L12" s="117">
        <f>'Budget of partner 2'!L12</f>
        <v>0</v>
      </c>
      <c r="M12" s="96"/>
      <c r="N12" s="139"/>
      <c r="O12" s="92">
        <f t="shared" si="0"/>
        <v>0</v>
      </c>
    </row>
    <row r="13" spans="1:15" outlineLevel="1" x14ac:dyDescent="0.25">
      <c r="A13" s="115" t="s">
        <v>23</v>
      </c>
      <c r="B13" s="35">
        <f>'Budget of partner 2'!B13</f>
        <v>0</v>
      </c>
      <c r="C13" s="117">
        <f>'Budget of partner 2'!C13</f>
        <v>0</v>
      </c>
      <c r="D13" s="117">
        <f>'Budget of partner 2'!D13</f>
        <v>0</v>
      </c>
      <c r="E13" s="117">
        <f>'Budget of partner 2'!E13</f>
        <v>0</v>
      </c>
      <c r="F13" s="117">
        <f>'Budget of partner 2'!F13</f>
        <v>0</v>
      </c>
      <c r="G13" s="117">
        <f>'Budget of partner 2'!G13</f>
        <v>0</v>
      </c>
      <c r="H13" s="266">
        <f>'Budget of partner 2'!H13:I13</f>
        <v>0</v>
      </c>
      <c r="I13" s="266"/>
      <c r="J13" s="117">
        <f>'Budget of partner 2'!J13</f>
        <v>0</v>
      </c>
      <c r="K13" s="117">
        <f>'Budget of partner 2'!K13</f>
        <v>0</v>
      </c>
      <c r="L13" s="117">
        <f>'Budget of partner 2'!L13</f>
        <v>0</v>
      </c>
      <c r="M13" s="96"/>
      <c r="N13" s="139"/>
      <c r="O13" s="92">
        <f t="shared" si="0"/>
        <v>0</v>
      </c>
    </row>
    <row r="14" spans="1:15" ht="15.75" outlineLevel="1" thickBot="1" x14ac:dyDescent="0.3">
      <c r="A14" s="53" t="s">
        <v>44</v>
      </c>
      <c r="B14" s="37">
        <f>'Budget of partner 2'!B14</f>
        <v>0</v>
      </c>
      <c r="C14" s="43">
        <f>'Budget of partner 2'!C14</f>
        <v>0</v>
      </c>
      <c r="D14" s="43">
        <f>'Budget of partner 2'!D14</f>
        <v>0</v>
      </c>
      <c r="E14" s="43">
        <f>'Budget of partner 2'!E14</f>
        <v>0</v>
      </c>
      <c r="F14" s="43">
        <f>'Budget of partner 2'!F14</f>
        <v>0</v>
      </c>
      <c r="G14" s="43">
        <f>'Budget of partner 2'!G14</f>
        <v>0</v>
      </c>
      <c r="H14" s="267">
        <f>'Budget of partner 2'!H14:I14</f>
        <v>0</v>
      </c>
      <c r="I14" s="267"/>
      <c r="J14" s="43">
        <f>'Budget of partner 2'!J14</f>
        <v>0</v>
      </c>
      <c r="K14" s="43">
        <f>'Budget of partner 2'!K14</f>
        <v>0</v>
      </c>
      <c r="L14" s="43">
        <f>'Budget of partner 2'!L14</f>
        <v>0</v>
      </c>
      <c r="M14" s="43">
        <f>'Budget of partner 2'!M14</f>
        <v>0</v>
      </c>
      <c r="N14" s="113">
        <f>'Budget of partner 2'!N14</f>
        <v>0</v>
      </c>
      <c r="O14" s="92">
        <f>SUM(B14:N14)</f>
        <v>0</v>
      </c>
    </row>
    <row r="15" spans="1:15" ht="15.75" thickBot="1" x14ac:dyDescent="0.3">
      <c r="A15" s="54" t="s">
        <v>24</v>
      </c>
      <c r="B15" s="31">
        <f>SUM(B5:B14)</f>
        <v>0</v>
      </c>
      <c r="C15" s="116">
        <f>SUM(C5:C14)</f>
        <v>0</v>
      </c>
      <c r="D15" s="32">
        <f t="shared" ref="D15:O15" si="1">SUM(D5:D14)</f>
        <v>0</v>
      </c>
      <c r="E15" s="32">
        <f t="shared" si="1"/>
        <v>0</v>
      </c>
      <c r="F15" s="32">
        <f t="shared" si="1"/>
        <v>0</v>
      </c>
      <c r="G15" s="32">
        <f t="shared" si="1"/>
        <v>0</v>
      </c>
      <c r="H15" s="280">
        <f t="shared" si="1"/>
        <v>0</v>
      </c>
      <c r="I15" s="281"/>
      <c r="J15" s="32">
        <f t="shared" ref="J15:N15" si="2">SUM(J5:J14)</f>
        <v>0</v>
      </c>
      <c r="K15" s="32">
        <f t="shared" si="2"/>
        <v>0</v>
      </c>
      <c r="L15" s="32">
        <f t="shared" si="2"/>
        <v>0</v>
      </c>
      <c r="M15" s="32">
        <f t="shared" si="2"/>
        <v>0</v>
      </c>
      <c r="N15" s="116">
        <f t="shared" si="2"/>
        <v>0</v>
      </c>
      <c r="O15" s="142">
        <f t="shared" si="1"/>
        <v>0</v>
      </c>
    </row>
    <row r="16" spans="1:15" ht="6" customHeight="1" thickBot="1" x14ac:dyDescent="0.3">
      <c r="D16" s="13"/>
      <c r="E16" s="13"/>
      <c r="G16" s="13"/>
      <c r="H16" s="16"/>
      <c r="I16" s="16"/>
    </row>
    <row r="17" spans="2:10" ht="31.5" customHeight="1" thickBot="1" x14ac:dyDescent="0.3">
      <c r="B17" s="227" t="s">
        <v>45</v>
      </c>
      <c r="C17" s="228"/>
      <c r="D17" s="228"/>
      <c r="E17" s="228"/>
      <c r="F17" s="228"/>
      <c r="G17" s="60">
        <f>IF($O$15&gt;100000/0.9,100000/0.9,$O$15)*0.1</f>
        <v>0</v>
      </c>
      <c r="H17" s="55"/>
      <c r="I17" s="55"/>
    </row>
    <row r="18" spans="2:10" ht="16.5" customHeight="1" outlineLevel="1" x14ac:dyDescent="0.25">
      <c r="B18" s="229" t="s">
        <v>17</v>
      </c>
      <c r="C18" s="230"/>
      <c r="D18" s="230"/>
      <c r="E18" s="230"/>
      <c r="F18" s="271"/>
      <c r="G18" s="34">
        <f>'Budget of partner 2'!G18</f>
        <v>0</v>
      </c>
      <c r="H18" s="27"/>
      <c r="I18" s="27"/>
    </row>
    <row r="19" spans="2:10" ht="16.5" customHeight="1" outlineLevel="1" x14ac:dyDescent="0.25">
      <c r="B19" s="231" t="s">
        <v>38</v>
      </c>
      <c r="C19" s="232"/>
      <c r="D19" s="232"/>
      <c r="E19" s="232"/>
      <c r="F19" s="272"/>
      <c r="G19" s="36">
        <f>'Budget of partner 2'!G19</f>
        <v>0</v>
      </c>
      <c r="H19" s="27"/>
      <c r="I19" s="27"/>
    </row>
    <row r="20" spans="2:10" ht="16.5" customHeight="1" outlineLevel="1" x14ac:dyDescent="0.25">
      <c r="B20" s="231" t="s">
        <v>37</v>
      </c>
      <c r="C20" s="232"/>
      <c r="D20" s="232"/>
      <c r="E20" s="232"/>
      <c r="F20" s="272"/>
      <c r="G20" s="36">
        <f>'Budget of partner 2'!G20</f>
        <v>0</v>
      </c>
      <c r="H20" s="27"/>
      <c r="I20" s="27"/>
    </row>
    <row r="21" spans="2:10" ht="16.5" customHeight="1" outlineLevel="1" x14ac:dyDescent="0.25">
      <c r="B21" s="231" t="s">
        <v>117</v>
      </c>
      <c r="C21" s="232"/>
      <c r="D21" s="232"/>
      <c r="E21" s="232"/>
      <c r="F21" s="272"/>
      <c r="G21" s="36">
        <f>'Budget of partner 2'!G21</f>
        <v>0</v>
      </c>
      <c r="H21" s="27"/>
      <c r="I21" s="27"/>
    </row>
    <row r="22" spans="2:10" ht="16.5" customHeight="1" outlineLevel="1" x14ac:dyDescent="0.25">
      <c r="B22" s="231" t="s">
        <v>39</v>
      </c>
      <c r="C22" s="232"/>
      <c r="D22" s="232"/>
      <c r="E22" s="232"/>
      <c r="F22" s="272"/>
      <c r="G22" s="36">
        <f>'Budget of partner 2'!G22</f>
        <v>0</v>
      </c>
      <c r="H22" s="27"/>
      <c r="I22" s="27"/>
    </row>
    <row r="23" spans="2:10" outlineLevel="1" x14ac:dyDescent="0.25">
      <c r="B23" s="231" t="s">
        <v>40</v>
      </c>
      <c r="C23" s="232"/>
      <c r="D23" s="232"/>
      <c r="E23" s="232"/>
      <c r="F23" s="272"/>
      <c r="G23" s="36">
        <f>'Budget of partner 2'!G23</f>
        <v>0</v>
      </c>
      <c r="H23" s="27"/>
      <c r="I23" s="27"/>
      <c r="J23" s="14"/>
    </row>
    <row r="24" spans="2:10" ht="15.75" outlineLevel="1" thickBot="1" x14ac:dyDescent="0.3">
      <c r="B24" s="233" t="s">
        <v>44</v>
      </c>
      <c r="C24" s="234"/>
      <c r="D24" s="234"/>
      <c r="E24" s="234"/>
      <c r="F24" s="273"/>
      <c r="G24" s="38">
        <f>'Budget of partner 2'!G24</f>
        <v>0</v>
      </c>
      <c r="H24" s="27"/>
      <c r="I24" s="27"/>
      <c r="J24" s="14"/>
    </row>
    <row r="25" spans="2:10" ht="15.75" thickBot="1" x14ac:dyDescent="0.3">
      <c r="B25" s="268" t="s">
        <v>24</v>
      </c>
      <c r="C25" s="269"/>
      <c r="D25" s="269"/>
      <c r="E25" s="269"/>
      <c r="F25" s="270"/>
      <c r="G25" s="39">
        <f>SUM(G18:G24)</f>
        <v>0</v>
      </c>
      <c r="H25" s="26"/>
      <c r="I25" s="26"/>
      <c r="J25" s="14"/>
    </row>
    <row r="26" spans="2:10" ht="6" customHeight="1" thickBot="1" x14ac:dyDescent="0.3">
      <c r="B26" s="82"/>
      <c r="C26" s="80"/>
      <c r="D26" s="81"/>
      <c r="E26" s="81"/>
      <c r="F26" s="81"/>
      <c r="G26" s="26"/>
      <c r="H26" s="26"/>
      <c r="I26" s="26"/>
      <c r="J26" s="14"/>
    </row>
    <row r="27" spans="2:10" ht="31.5" customHeight="1" thickBot="1" x14ac:dyDescent="0.3">
      <c r="B27" s="238" t="s">
        <v>46</v>
      </c>
      <c r="C27" s="239"/>
      <c r="D27" s="239"/>
      <c r="E27" s="239"/>
      <c r="F27" s="239"/>
      <c r="G27" s="64">
        <f>IF($O$15&gt;100000/0.9,100000/0.9,$O$15)*0.03</f>
        <v>0</v>
      </c>
      <c r="H27" s="55"/>
      <c r="I27" s="55"/>
      <c r="J27" s="14"/>
    </row>
    <row r="28" spans="2:10" ht="15" customHeight="1" outlineLevel="1" x14ac:dyDescent="0.25">
      <c r="B28" s="229" t="s">
        <v>41</v>
      </c>
      <c r="C28" s="230"/>
      <c r="D28" s="230"/>
      <c r="E28" s="230"/>
      <c r="F28" s="230"/>
      <c r="G28" s="34">
        <f>'Budget of partner 2'!G28</f>
        <v>0</v>
      </c>
      <c r="H28" s="27"/>
      <c r="I28" s="27"/>
      <c r="J28" s="14"/>
    </row>
    <row r="29" spans="2:10" outlineLevel="1" x14ac:dyDescent="0.25">
      <c r="B29" s="231" t="s">
        <v>42</v>
      </c>
      <c r="C29" s="232"/>
      <c r="D29" s="232"/>
      <c r="E29" s="232"/>
      <c r="F29" s="232"/>
      <c r="G29" s="36">
        <f>'Budget of partner 2'!G29</f>
        <v>0</v>
      </c>
      <c r="H29" s="27"/>
      <c r="I29" s="27"/>
      <c r="J29" s="14"/>
    </row>
    <row r="30" spans="2:10" outlineLevel="1" x14ac:dyDescent="0.25">
      <c r="B30" s="231" t="s">
        <v>43</v>
      </c>
      <c r="C30" s="232"/>
      <c r="D30" s="232"/>
      <c r="E30" s="232"/>
      <c r="F30" s="232"/>
      <c r="G30" s="36">
        <f>'Budget of partner 2'!G30</f>
        <v>0</v>
      </c>
      <c r="H30" s="27"/>
      <c r="I30" s="27"/>
      <c r="J30" s="14"/>
    </row>
    <row r="31" spans="2:10" ht="15.75" outlineLevel="1" thickBot="1" x14ac:dyDescent="0.3">
      <c r="B31" s="233" t="s">
        <v>44</v>
      </c>
      <c r="C31" s="234"/>
      <c r="D31" s="234"/>
      <c r="E31" s="234"/>
      <c r="F31" s="234"/>
      <c r="G31" s="38">
        <f>'Budget of partner 2'!G31</f>
        <v>0</v>
      </c>
      <c r="H31" s="27"/>
      <c r="I31" s="27"/>
      <c r="J31" s="14"/>
    </row>
    <row r="32" spans="2:10" ht="15.75" thickBot="1" x14ac:dyDescent="0.3">
      <c r="B32" s="275" t="s">
        <v>24</v>
      </c>
      <c r="C32" s="276"/>
      <c r="D32" s="276"/>
      <c r="E32" s="276"/>
      <c r="F32" s="277"/>
      <c r="G32" s="65">
        <f>SUM(G28:G31)</f>
        <v>0</v>
      </c>
      <c r="H32" s="26"/>
      <c r="I32" s="26"/>
      <c r="J32" s="14"/>
    </row>
    <row r="33" spans="2:10" ht="6" customHeight="1" thickBot="1" x14ac:dyDescent="0.3">
      <c r="B33" s="80"/>
      <c r="C33" s="80"/>
      <c r="D33" s="81"/>
      <c r="E33" s="81"/>
      <c r="F33" s="81"/>
      <c r="G33" s="14"/>
      <c r="H33" s="14"/>
      <c r="I33" s="14"/>
      <c r="J33" s="14"/>
    </row>
    <row r="34" spans="2:10" ht="15" customHeight="1" x14ac:dyDescent="0.25">
      <c r="B34" s="249" t="s">
        <v>47</v>
      </c>
      <c r="C34" s="250"/>
      <c r="D34" s="250"/>
      <c r="E34" s="250"/>
      <c r="F34" s="250"/>
      <c r="G34" s="61">
        <f>IF(IF(O15&gt;100000/0.9,100000/0.9,O15)+IF(G25&gt;G17,G17,G25)+IF(G32&gt;G27,G27,G32)&gt;100000/0.9,100000/0.9,IF(O15&gt;100000/0.9,100000/0.9,O15)+IF(G25&gt;G17,G17,G25)+IF(G32&gt;G27,G27,G32))</f>
        <v>0</v>
      </c>
      <c r="H34" s="26"/>
      <c r="I34" s="26"/>
    </row>
    <row r="35" spans="2:10" ht="15" customHeight="1" x14ac:dyDescent="0.25">
      <c r="B35" s="251" t="s">
        <v>54</v>
      </c>
      <c r="C35" s="252"/>
      <c r="D35" s="252"/>
      <c r="E35" s="252"/>
      <c r="F35" s="252"/>
      <c r="G35" s="62">
        <f>'Budget of partner 2'!G35</f>
        <v>0</v>
      </c>
      <c r="H35" s="26" t="s">
        <v>53</v>
      </c>
      <c r="I35" s="17">
        <f>G34*0.1</f>
        <v>0</v>
      </c>
    </row>
    <row r="36" spans="2:10" ht="15" customHeight="1" x14ac:dyDescent="0.25">
      <c r="B36" s="251" t="s">
        <v>49</v>
      </c>
      <c r="C36" s="252"/>
      <c r="D36" s="252"/>
      <c r="E36" s="252"/>
      <c r="F36" s="252"/>
      <c r="G36" s="62">
        <f>IF(G34+IF(G35&gt;I35,I35,G35)&gt;100000/0.9,100000/0.9,G34+IF(G35&gt;I35,I35,G35))</f>
        <v>0</v>
      </c>
      <c r="H36" s="26"/>
      <c r="I36" s="26"/>
    </row>
    <row r="37" spans="2:10" ht="15" customHeight="1" x14ac:dyDescent="0.25">
      <c r="B37" s="251" t="s">
        <v>8</v>
      </c>
      <c r="C37" s="252"/>
      <c r="D37" s="252"/>
      <c r="E37" s="252"/>
      <c r="F37" s="252"/>
      <c r="G37" s="62">
        <f>IF(G25&gt;G17,G25-G17,0)+IF(G32&gt;G27,G32-G27,0)+IF(O15&gt;100000/0.9,O15-100000/0.9,0)+IF(G34+G35&gt;100000/0.9,G34+G35-100000/0.9,0)+IF(G35&gt;I35,G35-I35,0)+IF(O15+G25+G32&gt;100000/0.9,O15+G25+G32-100000/0.9,0)</f>
        <v>0</v>
      </c>
      <c r="H37" s="26"/>
      <c r="I37" s="26"/>
    </row>
    <row r="38" spans="2:10" ht="15.75" customHeight="1" thickBot="1" x14ac:dyDescent="0.3">
      <c r="B38" s="253" t="s">
        <v>124</v>
      </c>
      <c r="C38" s="254"/>
      <c r="D38" s="254"/>
      <c r="E38" s="254"/>
      <c r="F38" s="254"/>
      <c r="G38" s="63">
        <f>G36+G37</f>
        <v>0</v>
      </c>
      <c r="H38" s="26"/>
      <c r="I38" s="26"/>
    </row>
    <row r="39" spans="2:10" x14ac:dyDescent="0.25">
      <c r="B39" s="14"/>
      <c r="C39" s="14"/>
      <c r="H39" s="14"/>
      <c r="I39" s="14"/>
    </row>
  </sheetData>
  <sheetProtection password="82A0" sheet="1" objects="1" scenarios="1" selectLockedCells="1"/>
  <mergeCells count="32">
    <mergeCell ref="H14:I14"/>
    <mergeCell ref="H15:I15"/>
    <mergeCell ref="H9:I9"/>
    <mergeCell ref="H10:I10"/>
    <mergeCell ref="H11:I11"/>
    <mergeCell ref="H12:I12"/>
    <mergeCell ref="H13:I13"/>
    <mergeCell ref="H4:I4"/>
    <mergeCell ref="H5:I5"/>
    <mergeCell ref="H6:I6"/>
    <mergeCell ref="H7:I7"/>
    <mergeCell ref="H8:I8"/>
    <mergeCell ref="B34:F34"/>
    <mergeCell ref="B35:F35"/>
    <mergeCell ref="B36:F36"/>
    <mergeCell ref="B37:F37"/>
    <mergeCell ref="B38:F38"/>
    <mergeCell ref="B28:F28"/>
    <mergeCell ref="B29:F29"/>
    <mergeCell ref="B30:F30"/>
    <mergeCell ref="B31:F31"/>
    <mergeCell ref="B32:F32"/>
    <mergeCell ref="B22:F22"/>
    <mergeCell ref="B23:F23"/>
    <mergeCell ref="B24:F24"/>
    <mergeCell ref="B25:F25"/>
    <mergeCell ref="B27:F27"/>
    <mergeCell ref="B17:F17"/>
    <mergeCell ref="B18:F18"/>
    <mergeCell ref="B19:F19"/>
    <mergeCell ref="B20:F20"/>
    <mergeCell ref="B21:F21"/>
  </mergeCells>
  <pageMargins left="0.70866141732283472" right="0.70866141732283472" top="0.74803149606299213" bottom="0.74803149606299213" header="0.55118110236220474" footer="0.31496062992125984"/>
  <pageSetup paperSize="9" scale="80" fitToWidth="0" fitToHeight="0" orientation="landscape" r:id="rId1"/>
  <headerFooter>
    <oddHeader>&amp;L&amp;"Arial,Kurzíva"Štipendijný program EHP Slovensko - Projekty inštitucionálnej spolupráce v stredoškolskom vzdelávaní - EEA/EHP-SK06-IV-V-01 - Príloha č. 4b: Rozpočet - SŠ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topLeftCell="A4" zoomScaleNormal="100" zoomScaleSheetLayoutView="85" zoomScalePageLayoutView="85" workbookViewId="0">
      <pane xSplit="1" topLeftCell="B1" activePane="topRight" state="frozen"/>
      <selection pane="topRight" activeCell="H36" sqref="H36"/>
    </sheetView>
  </sheetViews>
  <sheetFormatPr defaultRowHeight="15" outlineLevelRow="1" x14ac:dyDescent="0.25"/>
  <cols>
    <col min="1" max="1" width="63.5703125" style="12" bestFit="1" customWidth="1"/>
    <col min="2" max="14" width="14.28515625" style="12" customWidth="1"/>
    <col min="15" max="16384" width="9.140625" style="12"/>
  </cols>
  <sheetData>
    <row r="1" spans="1:14" x14ac:dyDescent="0.25">
      <c r="A1" s="29">
        <f>Sumár!F8</f>
        <v>0</v>
      </c>
      <c r="B1" s="28"/>
      <c r="C1" s="28"/>
      <c r="D1" s="28"/>
      <c r="F1" s="21"/>
    </row>
    <row r="2" spans="1:14" ht="15.75" thickBot="1" x14ac:dyDescent="0.3">
      <c r="A2" s="30">
        <f>Sumár!F9</f>
        <v>0</v>
      </c>
      <c r="B2" s="28"/>
      <c r="C2" s="28"/>
      <c r="D2" s="28"/>
      <c r="F2" s="21"/>
    </row>
    <row r="3" spans="1:14" ht="6" customHeight="1" thickBot="1" x14ac:dyDescent="0.3">
      <c r="D3" s="15"/>
      <c r="E3" s="15"/>
      <c r="F3" s="15"/>
      <c r="H3" s="15"/>
    </row>
    <row r="4" spans="1:14" ht="31.5" customHeight="1" thickBot="1" x14ac:dyDescent="0.3">
      <c r="A4" s="46" t="s">
        <v>34</v>
      </c>
      <c r="B4" s="47" t="s">
        <v>25</v>
      </c>
      <c r="C4" s="48" t="s">
        <v>26</v>
      </c>
      <c r="D4" s="49" t="s">
        <v>27</v>
      </c>
      <c r="E4" s="49" t="s">
        <v>28</v>
      </c>
      <c r="F4" s="49" t="s">
        <v>29</v>
      </c>
      <c r="G4" s="49" t="s">
        <v>30</v>
      </c>
      <c r="H4" s="49" t="s">
        <v>31</v>
      </c>
      <c r="I4" s="49" t="s">
        <v>32</v>
      </c>
      <c r="J4" s="49" t="s">
        <v>33</v>
      </c>
      <c r="K4" s="49" t="s">
        <v>35</v>
      </c>
      <c r="L4" s="49" t="s">
        <v>36</v>
      </c>
      <c r="M4" s="148" t="s">
        <v>119</v>
      </c>
      <c r="N4" s="140" t="s">
        <v>52</v>
      </c>
    </row>
    <row r="5" spans="1:14" outlineLevel="1" x14ac:dyDescent="0.25">
      <c r="A5" s="51" t="s">
        <v>17</v>
      </c>
      <c r="B5" s="33">
        <f>'Rozpočet žiadateľa'!B5+'Rozpočet partnera 1'!B5+'Rozpočet partnera 2'!B5</f>
        <v>0</v>
      </c>
      <c r="C5" s="144">
        <f>'Rozpočet žiadateľa'!C5+'Rozpočet partnera 1'!C5+'Rozpočet partnera 2'!C5</f>
        <v>0</v>
      </c>
      <c r="D5" s="144">
        <f>'Rozpočet žiadateľa'!D5+'Rozpočet partnera 1'!D5+'Rozpočet partnera 2'!D5</f>
        <v>0</v>
      </c>
      <c r="E5" s="144">
        <f>'Rozpočet žiadateľa'!E5+'Rozpočet partnera 1'!E5+'Rozpočet partnera 2'!E5</f>
        <v>0</v>
      </c>
      <c r="F5" s="144">
        <f>'Rozpočet žiadateľa'!F5+'Rozpočet partnera 1'!F5+'Rozpočet partnera 2'!F5</f>
        <v>0</v>
      </c>
      <c r="G5" s="144">
        <f>'Rozpočet žiadateľa'!G5+'Rozpočet partnera 1'!G5+'Rozpočet partnera 2'!G5</f>
        <v>0</v>
      </c>
      <c r="H5" s="144">
        <f>'Rozpočet žiadateľa'!H5+'Rozpočet partnera 1'!H5+'Rozpočet partnera 2'!H5</f>
        <v>0</v>
      </c>
      <c r="I5" s="144">
        <f>'Rozpočet žiadateľa'!J5+'Rozpočet partnera 1'!J5+'Rozpočet partnera 2'!J5</f>
        <v>0</v>
      </c>
      <c r="J5" s="144">
        <f>'Rozpočet žiadateľa'!K5+'Rozpočet partnera 1'!K5+'Rozpočet partnera 2'!K5</f>
        <v>0</v>
      </c>
      <c r="K5" s="144">
        <f>'Rozpočet žiadateľa'!L5+'Rozpočet partnera 1'!L5+'Rozpočet partnera 2'!L5</f>
        <v>0</v>
      </c>
      <c r="L5" s="95"/>
      <c r="M5" s="134"/>
      <c r="N5" s="344">
        <f>SUM(B5:M5)</f>
        <v>0</v>
      </c>
    </row>
    <row r="6" spans="1:14" outlineLevel="1" x14ac:dyDescent="0.25">
      <c r="A6" s="52" t="s">
        <v>37</v>
      </c>
      <c r="B6" s="35">
        <f>'Rozpočet žiadateľa'!B6+'Rozpočet partnera 1'!B6+'Rozpočet partnera 2'!B6</f>
        <v>0</v>
      </c>
      <c r="C6" s="145">
        <f>'Rozpočet žiadateľa'!C6+'Rozpočet partnera 1'!C6+'Rozpočet partnera 2'!C6</f>
        <v>0</v>
      </c>
      <c r="D6" s="145">
        <f>'Rozpočet žiadateľa'!D6+'Rozpočet partnera 1'!D6+'Rozpočet partnera 2'!D6</f>
        <v>0</v>
      </c>
      <c r="E6" s="145">
        <f>'Rozpočet žiadateľa'!E6+'Rozpočet partnera 1'!E6+'Rozpočet partnera 2'!E6</f>
        <v>0</v>
      </c>
      <c r="F6" s="145">
        <f>'Rozpočet žiadateľa'!F6+'Rozpočet partnera 1'!F6+'Rozpočet partnera 2'!F6</f>
        <v>0</v>
      </c>
      <c r="G6" s="145">
        <f>'Rozpočet žiadateľa'!G6+'Rozpočet partnera 1'!G6+'Rozpočet partnera 2'!G6</f>
        <v>0</v>
      </c>
      <c r="H6" s="145">
        <f>'Rozpočet žiadateľa'!H6+'Rozpočet partnera 1'!H6+'Rozpočet partnera 2'!H6</f>
        <v>0</v>
      </c>
      <c r="I6" s="145">
        <f>'Rozpočet žiadateľa'!J6+'Rozpočet partnera 1'!J6+'Rozpočet partnera 2'!J6</f>
        <v>0</v>
      </c>
      <c r="J6" s="145">
        <f>'Rozpočet žiadateľa'!K6+'Rozpočet partnera 1'!K6+'Rozpočet partnera 2'!K6</f>
        <v>0</v>
      </c>
      <c r="K6" s="145">
        <f>'Rozpočet žiadateľa'!L6+'Rozpočet partnera 1'!L6+'Rozpočet partnera 2'!L6</f>
        <v>0</v>
      </c>
      <c r="L6" s="145">
        <f>'Rozpočet žiadateľa'!M6+'Rozpočet partnera 1'!M6+'Rozpočet partnera 2'!M6</f>
        <v>0</v>
      </c>
      <c r="M6" s="36">
        <f>'Rozpočet žiadateľa'!N6+'Rozpočet partnera 1'!N6+'Rozpočet partnera 2'!N6</f>
        <v>0</v>
      </c>
      <c r="N6" s="19">
        <f>SUM(B6:M6)</f>
        <v>0</v>
      </c>
    </row>
    <row r="7" spans="1:14" outlineLevel="1" x14ac:dyDescent="0.25">
      <c r="A7" s="52" t="s">
        <v>117</v>
      </c>
      <c r="B7" s="35">
        <f>'Rozpočet žiadateľa'!B7+'Rozpočet partnera 1'!B7+'Rozpočet partnera 2'!B7</f>
        <v>0</v>
      </c>
      <c r="C7" s="145">
        <f>'Rozpočet žiadateľa'!C7+'Rozpočet partnera 1'!C7+'Rozpočet partnera 2'!C7</f>
        <v>0</v>
      </c>
      <c r="D7" s="145">
        <f>'Rozpočet žiadateľa'!D7+'Rozpočet partnera 1'!D7+'Rozpočet partnera 2'!D7</f>
        <v>0</v>
      </c>
      <c r="E7" s="145">
        <f>'Rozpočet žiadateľa'!E7+'Rozpočet partnera 1'!E7+'Rozpočet partnera 2'!E7</f>
        <v>0</v>
      </c>
      <c r="F7" s="145">
        <f>'Rozpočet žiadateľa'!F7+'Rozpočet partnera 1'!F7+'Rozpočet partnera 2'!F7</f>
        <v>0</v>
      </c>
      <c r="G7" s="145">
        <f>'Rozpočet žiadateľa'!G7+'Rozpočet partnera 1'!G7+'Rozpočet partnera 2'!G7</f>
        <v>0</v>
      </c>
      <c r="H7" s="145">
        <f>'Rozpočet žiadateľa'!H7+'Rozpočet partnera 1'!H7+'Rozpočet partnera 2'!H7</f>
        <v>0</v>
      </c>
      <c r="I7" s="145">
        <f>'Rozpočet žiadateľa'!J7+'Rozpočet partnera 1'!J7+'Rozpočet partnera 2'!J7</f>
        <v>0</v>
      </c>
      <c r="J7" s="145">
        <f>'Rozpočet žiadateľa'!K7+'Rozpočet partnera 1'!K7+'Rozpočet partnera 2'!K7</f>
        <v>0</v>
      </c>
      <c r="K7" s="145">
        <f>'Rozpočet žiadateľa'!L7+'Rozpočet partnera 1'!L7+'Rozpočet partnera 2'!L7</f>
        <v>0</v>
      </c>
      <c r="L7" s="145">
        <f>'Rozpočet žiadateľa'!M7+'Rozpočet partnera 1'!M7+'Rozpočet partnera 2'!M7</f>
        <v>0</v>
      </c>
      <c r="M7" s="36">
        <f>'Rozpočet žiadateľa'!N7+'Rozpočet partnera 1'!N7+'Rozpočet partnera 2'!N7</f>
        <v>0</v>
      </c>
      <c r="N7" s="19">
        <f t="shared" ref="N7:N13" si="0">SUM(B7:M7)</f>
        <v>0</v>
      </c>
    </row>
    <row r="8" spans="1:14" outlineLevel="1" x14ac:dyDescent="0.25">
      <c r="A8" s="52" t="s">
        <v>18</v>
      </c>
      <c r="B8" s="35">
        <f>'Rozpočet žiadateľa'!B8+'Rozpočet partnera 1'!B8+'Rozpočet partnera 2'!B8</f>
        <v>0</v>
      </c>
      <c r="C8" s="145">
        <f>'Rozpočet žiadateľa'!C8+'Rozpočet partnera 1'!C8+'Rozpočet partnera 2'!C8</f>
        <v>0</v>
      </c>
      <c r="D8" s="145">
        <f>'Rozpočet žiadateľa'!D8+'Rozpočet partnera 1'!D8+'Rozpočet partnera 2'!D8</f>
        <v>0</v>
      </c>
      <c r="E8" s="145">
        <f>'Rozpočet žiadateľa'!E8+'Rozpočet partnera 1'!E8+'Rozpočet partnera 2'!E8</f>
        <v>0</v>
      </c>
      <c r="F8" s="145">
        <f>'Rozpočet žiadateľa'!F8+'Rozpočet partnera 1'!F8+'Rozpočet partnera 2'!F8</f>
        <v>0</v>
      </c>
      <c r="G8" s="145">
        <f>'Rozpočet žiadateľa'!G8+'Rozpočet partnera 1'!G8+'Rozpočet partnera 2'!G8</f>
        <v>0</v>
      </c>
      <c r="H8" s="145">
        <f>'Rozpočet žiadateľa'!H8+'Rozpočet partnera 1'!H8+'Rozpočet partnera 2'!H8</f>
        <v>0</v>
      </c>
      <c r="I8" s="145">
        <f>'Rozpočet žiadateľa'!J8+'Rozpočet partnera 1'!J8+'Rozpočet partnera 2'!J8</f>
        <v>0</v>
      </c>
      <c r="J8" s="145">
        <f>'Rozpočet žiadateľa'!K8+'Rozpočet partnera 1'!K8+'Rozpočet partnera 2'!K8</f>
        <v>0</v>
      </c>
      <c r="K8" s="145">
        <f>'Rozpočet žiadateľa'!L8+'Rozpočet partnera 1'!L8+'Rozpočet partnera 2'!L8</f>
        <v>0</v>
      </c>
      <c r="L8" s="96"/>
      <c r="M8" s="135"/>
      <c r="N8" s="19">
        <f t="shared" si="0"/>
        <v>0</v>
      </c>
    </row>
    <row r="9" spans="1:14" outlineLevel="1" x14ac:dyDescent="0.25">
      <c r="A9" s="52" t="s">
        <v>19</v>
      </c>
      <c r="B9" s="35">
        <f>'Rozpočet žiadateľa'!B9+'Rozpočet partnera 1'!B9+'Rozpočet partnera 2'!B9</f>
        <v>0</v>
      </c>
      <c r="C9" s="145">
        <f>'Rozpočet žiadateľa'!C9+'Rozpočet partnera 1'!C9+'Rozpočet partnera 2'!C9</f>
        <v>0</v>
      </c>
      <c r="D9" s="145">
        <f>'Rozpočet žiadateľa'!D9+'Rozpočet partnera 1'!D9+'Rozpočet partnera 2'!D9</f>
        <v>0</v>
      </c>
      <c r="E9" s="145">
        <f>'Rozpočet žiadateľa'!E9+'Rozpočet partnera 1'!E9+'Rozpočet partnera 2'!E9</f>
        <v>0</v>
      </c>
      <c r="F9" s="145">
        <f>'Rozpočet žiadateľa'!F9+'Rozpočet partnera 1'!F9+'Rozpočet partnera 2'!F9</f>
        <v>0</v>
      </c>
      <c r="G9" s="145">
        <f>'Rozpočet žiadateľa'!G9+'Rozpočet partnera 1'!G9+'Rozpočet partnera 2'!G9</f>
        <v>0</v>
      </c>
      <c r="H9" s="145">
        <f>'Rozpočet žiadateľa'!H9+'Rozpočet partnera 1'!H9+'Rozpočet partnera 2'!H9</f>
        <v>0</v>
      </c>
      <c r="I9" s="145">
        <f>'Rozpočet žiadateľa'!J9+'Rozpočet partnera 1'!J9+'Rozpočet partnera 2'!J9</f>
        <v>0</v>
      </c>
      <c r="J9" s="145">
        <f>'Rozpočet žiadateľa'!K9+'Rozpočet partnera 1'!K9+'Rozpočet partnera 2'!K9</f>
        <v>0</v>
      </c>
      <c r="K9" s="145">
        <f>'Rozpočet žiadateľa'!L9+'Rozpočet partnera 1'!L9+'Rozpočet partnera 2'!L9</f>
        <v>0</v>
      </c>
      <c r="L9" s="96"/>
      <c r="M9" s="135"/>
      <c r="N9" s="19">
        <f t="shared" si="0"/>
        <v>0</v>
      </c>
    </row>
    <row r="10" spans="1:14" outlineLevel="1" x14ac:dyDescent="0.25">
      <c r="A10" s="52" t="s">
        <v>20</v>
      </c>
      <c r="B10" s="35">
        <f>'Rozpočet žiadateľa'!B10+'Rozpočet partnera 1'!B10+'Rozpočet partnera 2'!B10</f>
        <v>0</v>
      </c>
      <c r="C10" s="145">
        <f>'Rozpočet žiadateľa'!C10+'Rozpočet partnera 1'!C10+'Rozpočet partnera 2'!C10</f>
        <v>0</v>
      </c>
      <c r="D10" s="145">
        <f>'Rozpočet žiadateľa'!D10+'Rozpočet partnera 1'!D10+'Rozpočet partnera 2'!D10</f>
        <v>0</v>
      </c>
      <c r="E10" s="145">
        <f>'Rozpočet žiadateľa'!E10+'Rozpočet partnera 1'!E10+'Rozpočet partnera 2'!E10</f>
        <v>0</v>
      </c>
      <c r="F10" s="145">
        <f>'Rozpočet žiadateľa'!F10+'Rozpočet partnera 1'!F10+'Rozpočet partnera 2'!F10</f>
        <v>0</v>
      </c>
      <c r="G10" s="145">
        <f>'Rozpočet žiadateľa'!G10+'Rozpočet partnera 1'!G10+'Rozpočet partnera 2'!G10</f>
        <v>0</v>
      </c>
      <c r="H10" s="145">
        <f>'Rozpočet žiadateľa'!H10+'Rozpočet partnera 1'!H10+'Rozpočet partnera 2'!H10</f>
        <v>0</v>
      </c>
      <c r="I10" s="145">
        <f>'Rozpočet žiadateľa'!J10+'Rozpočet partnera 1'!J10+'Rozpočet partnera 2'!J10</f>
        <v>0</v>
      </c>
      <c r="J10" s="145">
        <f>'Rozpočet žiadateľa'!K10+'Rozpočet partnera 1'!K10+'Rozpočet partnera 2'!K10</f>
        <v>0</v>
      </c>
      <c r="K10" s="145">
        <f>'Rozpočet žiadateľa'!L10+'Rozpočet partnera 1'!L10+'Rozpočet partnera 2'!L10</f>
        <v>0</v>
      </c>
      <c r="L10" s="96"/>
      <c r="M10" s="135"/>
      <c r="N10" s="19">
        <f t="shared" si="0"/>
        <v>0</v>
      </c>
    </row>
    <row r="11" spans="1:14" outlineLevel="1" x14ac:dyDescent="0.25">
      <c r="A11" s="52" t="s">
        <v>21</v>
      </c>
      <c r="B11" s="35">
        <f>'Rozpočet žiadateľa'!B11+'Rozpočet partnera 1'!B11+'Rozpočet partnera 2'!B11</f>
        <v>0</v>
      </c>
      <c r="C11" s="145">
        <f>'Rozpočet žiadateľa'!C11+'Rozpočet partnera 1'!C11+'Rozpočet partnera 2'!C11</f>
        <v>0</v>
      </c>
      <c r="D11" s="145">
        <f>'Rozpočet žiadateľa'!D11+'Rozpočet partnera 1'!D11+'Rozpočet partnera 2'!D11</f>
        <v>0</v>
      </c>
      <c r="E11" s="145">
        <f>'Rozpočet žiadateľa'!E11+'Rozpočet partnera 1'!E11+'Rozpočet partnera 2'!E11</f>
        <v>0</v>
      </c>
      <c r="F11" s="145">
        <f>'Rozpočet žiadateľa'!F11+'Rozpočet partnera 1'!F11+'Rozpočet partnera 2'!F11</f>
        <v>0</v>
      </c>
      <c r="G11" s="145">
        <f>'Rozpočet žiadateľa'!G11+'Rozpočet partnera 1'!G11+'Rozpočet partnera 2'!G11</f>
        <v>0</v>
      </c>
      <c r="H11" s="145">
        <f>'Rozpočet žiadateľa'!H11+'Rozpočet partnera 1'!H11+'Rozpočet partnera 2'!H11</f>
        <v>0</v>
      </c>
      <c r="I11" s="145">
        <f>'Rozpočet žiadateľa'!J11+'Rozpočet partnera 1'!J11+'Rozpočet partnera 2'!J11</f>
        <v>0</v>
      </c>
      <c r="J11" s="145">
        <f>'Rozpočet žiadateľa'!K11+'Rozpočet partnera 1'!K11+'Rozpočet partnera 2'!K11</f>
        <v>0</v>
      </c>
      <c r="K11" s="145">
        <f>'Rozpočet žiadateľa'!L11+'Rozpočet partnera 1'!L11+'Rozpočet partnera 2'!L11</f>
        <v>0</v>
      </c>
      <c r="L11" s="96"/>
      <c r="M11" s="135"/>
      <c r="N11" s="19">
        <f t="shared" si="0"/>
        <v>0</v>
      </c>
    </row>
    <row r="12" spans="1:14" outlineLevel="1" x14ac:dyDescent="0.25">
      <c r="A12" s="52" t="s">
        <v>22</v>
      </c>
      <c r="B12" s="35">
        <f>'Rozpočet žiadateľa'!B12+'Rozpočet partnera 1'!B12+'Rozpočet partnera 2'!B12</f>
        <v>0</v>
      </c>
      <c r="C12" s="145">
        <f>'Rozpočet žiadateľa'!C12+'Rozpočet partnera 1'!C12+'Rozpočet partnera 2'!C12</f>
        <v>0</v>
      </c>
      <c r="D12" s="145">
        <f>'Rozpočet žiadateľa'!D12+'Rozpočet partnera 1'!D12+'Rozpočet partnera 2'!D12</f>
        <v>0</v>
      </c>
      <c r="E12" s="145">
        <f>'Rozpočet žiadateľa'!E12+'Rozpočet partnera 1'!E12+'Rozpočet partnera 2'!E12</f>
        <v>0</v>
      </c>
      <c r="F12" s="145">
        <f>'Rozpočet žiadateľa'!F12+'Rozpočet partnera 1'!F12+'Rozpočet partnera 2'!F12</f>
        <v>0</v>
      </c>
      <c r="G12" s="145">
        <f>'Rozpočet žiadateľa'!G12+'Rozpočet partnera 1'!G12+'Rozpočet partnera 2'!G12</f>
        <v>0</v>
      </c>
      <c r="H12" s="145">
        <f>'Rozpočet žiadateľa'!H12+'Rozpočet partnera 1'!H12+'Rozpočet partnera 2'!H12</f>
        <v>0</v>
      </c>
      <c r="I12" s="145">
        <f>'Rozpočet žiadateľa'!J12+'Rozpočet partnera 1'!J12+'Rozpočet partnera 2'!J12</f>
        <v>0</v>
      </c>
      <c r="J12" s="145">
        <f>'Rozpočet žiadateľa'!K12+'Rozpočet partnera 1'!K12+'Rozpočet partnera 2'!K12</f>
        <v>0</v>
      </c>
      <c r="K12" s="145">
        <f>'Rozpočet žiadateľa'!L12+'Rozpočet partnera 1'!L12+'Rozpočet partnera 2'!L12</f>
        <v>0</v>
      </c>
      <c r="L12" s="96"/>
      <c r="M12" s="135"/>
      <c r="N12" s="19">
        <f t="shared" si="0"/>
        <v>0</v>
      </c>
    </row>
    <row r="13" spans="1:14" outlineLevel="1" x14ac:dyDescent="0.25">
      <c r="A13" s="52" t="s">
        <v>23</v>
      </c>
      <c r="B13" s="35">
        <f>'Rozpočet žiadateľa'!B13+'Rozpočet partnera 1'!B13+'Rozpočet partnera 2'!B13</f>
        <v>0</v>
      </c>
      <c r="C13" s="145">
        <f>'Rozpočet žiadateľa'!C13+'Rozpočet partnera 1'!C13+'Rozpočet partnera 2'!C13</f>
        <v>0</v>
      </c>
      <c r="D13" s="145">
        <f>'Rozpočet žiadateľa'!D13+'Rozpočet partnera 1'!D13+'Rozpočet partnera 2'!D13</f>
        <v>0</v>
      </c>
      <c r="E13" s="145">
        <f>'Rozpočet žiadateľa'!E13+'Rozpočet partnera 1'!E13+'Rozpočet partnera 2'!E13</f>
        <v>0</v>
      </c>
      <c r="F13" s="145">
        <f>'Rozpočet žiadateľa'!F13+'Rozpočet partnera 1'!F13+'Rozpočet partnera 2'!F13</f>
        <v>0</v>
      </c>
      <c r="G13" s="145">
        <f>'Rozpočet žiadateľa'!G13+'Rozpočet partnera 1'!G13+'Rozpočet partnera 2'!G13</f>
        <v>0</v>
      </c>
      <c r="H13" s="145">
        <f>'Rozpočet žiadateľa'!H13+'Rozpočet partnera 1'!H13+'Rozpočet partnera 2'!H13</f>
        <v>0</v>
      </c>
      <c r="I13" s="145">
        <f>'Rozpočet žiadateľa'!J13+'Rozpočet partnera 1'!J13+'Rozpočet partnera 2'!J13</f>
        <v>0</v>
      </c>
      <c r="J13" s="145">
        <f>'Rozpočet žiadateľa'!K13+'Rozpočet partnera 1'!K13+'Rozpočet partnera 2'!K13</f>
        <v>0</v>
      </c>
      <c r="K13" s="145">
        <f>'Rozpočet žiadateľa'!L13+'Rozpočet partnera 1'!L13+'Rozpočet partnera 2'!L13</f>
        <v>0</v>
      </c>
      <c r="L13" s="96"/>
      <c r="M13" s="135"/>
      <c r="N13" s="19">
        <f t="shared" si="0"/>
        <v>0</v>
      </c>
    </row>
    <row r="14" spans="1:14" ht="15.75" outlineLevel="1" thickBot="1" x14ac:dyDescent="0.3">
      <c r="A14" s="53" t="s">
        <v>44</v>
      </c>
      <c r="B14" s="37">
        <f>'Rozpočet žiadateľa'!B14+'Rozpočet partnera 1'!B14+'Rozpočet partnera 2'!B14</f>
        <v>0</v>
      </c>
      <c r="C14" s="146">
        <f>'Rozpočet žiadateľa'!C14+'Rozpočet partnera 1'!C14+'Rozpočet partnera 2'!C14</f>
        <v>0</v>
      </c>
      <c r="D14" s="146">
        <f>'Rozpočet žiadateľa'!D14+'Rozpočet partnera 1'!D14+'Rozpočet partnera 2'!D14</f>
        <v>0</v>
      </c>
      <c r="E14" s="146">
        <f>'Rozpočet žiadateľa'!E14+'Rozpočet partnera 1'!E14+'Rozpočet partnera 2'!E14</f>
        <v>0</v>
      </c>
      <c r="F14" s="146">
        <f>'Rozpočet žiadateľa'!F14+'Rozpočet partnera 1'!F14+'Rozpočet partnera 2'!F14</f>
        <v>0</v>
      </c>
      <c r="G14" s="146">
        <f>'Rozpočet žiadateľa'!G14+'Rozpočet partnera 1'!G14+'Rozpočet partnera 2'!G14</f>
        <v>0</v>
      </c>
      <c r="H14" s="146">
        <f>'Rozpočet žiadateľa'!H14+'Rozpočet partnera 1'!H14+'Rozpočet partnera 2'!H14</f>
        <v>0</v>
      </c>
      <c r="I14" s="146">
        <f>'Rozpočet žiadateľa'!J14+'Rozpočet partnera 1'!J14+'Rozpočet partnera 2'!J14</f>
        <v>0</v>
      </c>
      <c r="J14" s="146">
        <f>'Rozpočet žiadateľa'!K14+'Rozpočet partnera 1'!K14+'Rozpočet partnera 2'!K14</f>
        <v>0</v>
      </c>
      <c r="K14" s="146">
        <f>'Rozpočet žiadateľa'!L14+'Rozpočet partnera 1'!L14+'Rozpočet partnera 2'!L14</f>
        <v>0</v>
      </c>
      <c r="L14" s="146">
        <f>'Rozpočet žiadateľa'!M14+'Rozpočet partnera 1'!M14+'Rozpočet partnera 2'!M14</f>
        <v>0</v>
      </c>
      <c r="M14" s="38">
        <f>'Rozpočet žiadateľa'!N14+'Rozpočet partnera 1'!N14+'Rozpočet partnera 2'!N14</f>
        <v>0</v>
      </c>
      <c r="N14" s="345">
        <f>SUM(B14:M14)</f>
        <v>0</v>
      </c>
    </row>
    <row r="15" spans="1:14" ht="15.75" thickBot="1" x14ac:dyDescent="0.3">
      <c r="A15" s="54" t="s">
        <v>24</v>
      </c>
      <c r="B15" s="31">
        <f>SUM(B5:B14)</f>
        <v>0</v>
      </c>
      <c r="C15" s="44">
        <f>SUM(C5:C14)</f>
        <v>0</v>
      </c>
      <c r="D15" s="32">
        <f t="shared" ref="D15:N15" si="1">SUM(D5:D14)</f>
        <v>0</v>
      </c>
      <c r="E15" s="32">
        <f t="shared" si="1"/>
        <v>0</v>
      </c>
      <c r="F15" s="32">
        <f t="shared" si="1"/>
        <v>0</v>
      </c>
      <c r="G15" s="32">
        <f t="shared" si="1"/>
        <v>0</v>
      </c>
      <c r="H15" s="32">
        <f t="shared" si="1"/>
        <v>0</v>
      </c>
      <c r="I15" s="32">
        <f t="shared" si="1"/>
        <v>0</v>
      </c>
      <c r="J15" s="32">
        <f t="shared" si="1"/>
        <v>0</v>
      </c>
      <c r="K15" s="32">
        <f t="shared" si="1"/>
        <v>0</v>
      </c>
      <c r="L15" s="32">
        <f t="shared" si="1"/>
        <v>0</v>
      </c>
      <c r="M15" s="125">
        <f t="shared" si="1"/>
        <v>0</v>
      </c>
      <c r="N15" s="94">
        <f t="shared" si="1"/>
        <v>0</v>
      </c>
    </row>
    <row r="16" spans="1:14" ht="6" customHeight="1" thickBot="1" x14ac:dyDescent="0.3">
      <c r="D16" s="13"/>
      <c r="E16" s="13"/>
      <c r="G16" s="13"/>
      <c r="H16" s="16"/>
    </row>
    <row r="17" spans="2:8" ht="31.5" customHeight="1" thickBot="1" x14ac:dyDescent="0.3">
      <c r="B17" s="227" t="s">
        <v>59</v>
      </c>
      <c r="C17" s="228"/>
      <c r="D17" s="228"/>
      <c r="E17" s="228"/>
      <c r="F17" s="228"/>
      <c r="G17" s="86"/>
    </row>
    <row r="18" spans="2:8" ht="16.5" customHeight="1" outlineLevel="1" x14ac:dyDescent="0.25">
      <c r="B18" s="229" t="s">
        <v>17</v>
      </c>
      <c r="C18" s="230"/>
      <c r="D18" s="230"/>
      <c r="E18" s="230"/>
      <c r="F18" s="230"/>
      <c r="G18" s="34">
        <f>'Rozpočet žiadateľa'!G18+'Rozpočet partnera 1'!G18+'Rozpočet partnera 2'!G18</f>
        <v>0</v>
      </c>
    </row>
    <row r="19" spans="2:8" ht="16.5" customHeight="1" outlineLevel="1" x14ac:dyDescent="0.25">
      <c r="B19" s="231" t="s">
        <v>38</v>
      </c>
      <c r="C19" s="232"/>
      <c r="D19" s="232"/>
      <c r="E19" s="232"/>
      <c r="F19" s="232"/>
      <c r="G19" s="36">
        <f>'Rozpočet žiadateľa'!G19+'Rozpočet partnera 1'!G19+'Rozpočet partnera 2'!G19</f>
        <v>0</v>
      </c>
    </row>
    <row r="20" spans="2:8" ht="16.5" customHeight="1" outlineLevel="1" x14ac:dyDescent="0.25">
      <c r="B20" s="231" t="s">
        <v>37</v>
      </c>
      <c r="C20" s="232"/>
      <c r="D20" s="232"/>
      <c r="E20" s="232"/>
      <c r="F20" s="232"/>
      <c r="G20" s="36">
        <f>'Rozpočet žiadateľa'!G20+'Rozpočet partnera 1'!G20+'Rozpočet partnera 2'!G20</f>
        <v>0</v>
      </c>
    </row>
    <row r="21" spans="2:8" ht="16.5" customHeight="1" outlineLevel="1" x14ac:dyDescent="0.25">
      <c r="B21" s="231" t="s">
        <v>117</v>
      </c>
      <c r="C21" s="232"/>
      <c r="D21" s="232"/>
      <c r="E21" s="232"/>
      <c r="F21" s="232"/>
      <c r="G21" s="36">
        <f>'Rozpočet žiadateľa'!G21+'Rozpočet partnera 1'!G21+'Rozpočet partnera 2'!G21</f>
        <v>0</v>
      </c>
    </row>
    <row r="22" spans="2:8" ht="16.5" customHeight="1" outlineLevel="1" x14ac:dyDescent="0.25">
      <c r="B22" s="231" t="s">
        <v>39</v>
      </c>
      <c r="C22" s="232"/>
      <c r="D22" s="232"/>
      <c r="E22" s="232"/>
      <c r="F22" s="232"/>
      <c r="G22" s="36">
        <f>'Rozpočet žiadateľa'!G22+'Rozpočet partnera 1'!G22+'Rozpočet partnera 2'!G22</f>
        <v>0</v>
      </c>
    </row>
    <row r="23" spans="2:8" outlineLevel="1" x14ac:dyDescent="0.25">
      <c r="B23" s="231" t="s">
        <v>40</v>
      </c>
      <c r="C23" s="232"/>
      <c r="D23" s="232"/>
      <c r="E23" s="232"/>
      <c r="F23" s="232"/>
      <c r="G23" s="36">
        <f>'Rozpočet žiadateľa'!G23+'Rozpočet partnera 1'!G23+'Rozpočet partnera 2'!G23</f>
        <v>0</v>
      </c>
    </row>
    <row r="24" spans="2:8" ht="15.75" outlineLevel="1" thickBot="1" x14ac:dyDescent="0.3">
      <c r="B24" s="233" t="s">
        <v>44</v>
      </c>
      <c r="C24" s="234"/>
      <c r="D24" s="234"/>
      <c r="E24" s="234"/>
      <c r="F24" s="234"/>
      <c r="G24" s="38">
        <f>'Rozpočet žiadateľa'!G24+'Rozpočet partnera 1'!G24+'Rozpočet partnera 2'!G24</f>
        <v>0</v>
      </c>
    </row>
    <row r="25" spans="2:8" ht="15.75" thickBot="1" x14ac:dyDescent="0.3">
      <c r="B25" s="235" t="s">
        <v>24</v>
      </c>
      <c r="C25" s="236"/>
      <c r="D25" s="236"/>
      <c r="E25" s="236"/>
      <c r="F25" s="237"/>
      <c r="G25" s="87">
        <f>IF('Rozpočet žiadateľa'!G25&gt;'Rozpočet žiadateľa'!G17,'Rozpočet žiadateľa'!G17,'Rozpočet žiadateľa'!G25)+IF('Rozpočet partnera 1'!G25&gt;'Rozpočet partnera 1'!G17,'Rozpočet partnera 1'!G17,'Rozpočet partnera 1'!G25)+IF('Rozpočet partnera 2'!G25&gt;'Rozpočet partnera 2'!G17,'Rozpočet partnera 2'!G17,'Rozpočet partnera 2'!G25)</f>
        <v>0</v>
      </c>
    </row>
    <row r="26" spans="2:8" ht="6" customHeight="1" thickBot="1" x14ac:dyDescent="0.3">
      <c r="B26" s="82"/>
      <c r="C26" s="83"/>
      <c r="D26" s="81"/>
      <c r="E26" s="81"/>
      <c r="F26" s="81"/>
      <c r="G26" s="26"/>
    </row>
    <row r="27" spans="2:8" ht="31.5" customHeight="1" thickBot="1" x14ac:dyDescent="0.3">
      <c r="B27" s="238" t="s">
        <v>60</v>
      </c>
      <c r="C27" s="239"/>
      <c r="D27" s="239"/>
      <c r="E27" s="239"/>
      <c r="F27" s="239"/>
      <c r="G27" s="84"/>
    </row>
    <row r="28" spans="2:8" ht="15" customHeight="1" outlineLevel="1" x14ac:dyDescent="0.25">
      <c r="B28" s="229" t="s">
        <v>41</v>
      </c>
      <c r="C28" s="230"/>
      <c r="D28" s="230"/>
      <c r="E28" s="230"/>
      <c r="F28" s="230"/>
      <c r="G28" s="34">
        <f>'Rozpočet žiadateľa'!G28+'Rozpočet partnera 1'!G28+'Rozpočet partnera 2'!G28</f>
        <v>0</v>
      </c>
    </row>
    <row r="29" spans="2:8" outlineLevel="1" x14ac:dyDescent="0.25">
      <c r="B29" s="231" t="s">
        <v>42</v>
      </c>
      <c r="C29" s="232"/>
      <c r="D29" s="232"/>
      <c r="E29" s="232"/>
      <c r="F29" s="232"/>
      <c r="G29" s="36">
        <f>'Rozpočet žiadateľa'!G29+'Rozpočet partnera 1'!G29+'Rozpočet partnera 2'!G29</f>
        <v>0</v>
      </c>
      <c r="H29" s="14"/>
    </row>
    <row r="30" spans="2:8" outlineLevel="1" x14ac:dyDescent="0.25">
      <c r="B30" s="231" t="s">
        <v>43</v>
      </c>
      <c r="C30" s="232"/>
      <c r="D30" s="232"/>
      <c r="E30" s="232"/>
      <c r="F30" s="232"/>
      <c r="G30" s="36">
        <f>'Rozpočet žiadateľa'!G30+'Rozpočet partnera 1'!G30+'Rozpočet partnera 2'!G30</f>
        <v>0</v>
      </c>
      <c r="H30" s="14"/>
    </row>
    <row r="31" spans="2:8" ht="15.75" outlineLevel="1" thickBot="1" x14ac:dyDescent="0.3">
      <c r="B31" s="233" t="s">
        <v>44</v>
      </c>
      <c r="C31" s="234"/>
      <c r="D31" s="234"/>
      <c r="E31" s="234"/>
      <c r="F31" s="234"/>
      <c r="G31" s="38">
        <f>'Rozpočet žiadateľa'!G31+'Rozpočet partnera 1'!G31+'Rozpočet partnera 2'!G31</f>
        <v>0</v>
      </c>
      <c r="H31" s="14"/>
    </row>
    <row r="32" spans="2:8" ht="15.75" thickBot="1" x14ac:dyDescent="0.3">
      <c r="B32" s="246" t="s">
        <v>24</v>
      </c>
      <c r="C32" s="247"/>
      <c r="D32" s="247"/>
      <c r="E32" s="247"/>
      <c r="F32" s="248"/>
      <c r="G32" s="85">
        <f>IF('Rozpočet žiadateľa'!G32&gt;'Rozpočet žiadateľa'!G27,'Rozpočet žiadateľa'!G27,'Rozpočet žiadateľa'!G32)+IF('Rozpočet partnera 1'!G32&gt;'Rozpočet partnera 1'!G27,'Rozpočet partnera 1'!G27,'Rozpočet partnera 1'!G32)+IF('Rozpočet partnera 2'!G32&gt;'Rozpočet partnera 2'!G27,'Rozpočet partnera 2'!G27,'Rozpočet partnera 2'!G32)</f>
        <v>0</v>
      </c>
      <c r="H32" s="14"/>
    </row>
    <row r="33" spans="2:8" ht="6" customHeight="1" thickBot="1" x14ac:dyDescent="0.3">
      <c r="B33" s="80"/>
      <c r="C33" s="81"/>
      <c r="D33" s="81"/>
      <c r="E33" s="81"/>
      <c r="F33" s="81"/>
      <c r="G33" s="14"/>
      <c r="H33" s="14"/>
    </row>
    <row r="34" spans="2:8" ht="15" customHeight="1" thickBot="1" x14ac:dyDescent="0.3">
      <c r="B34" s="80"/>
      <c r="C34" s="81"/>
      <c r="D34" s="81"/>
      <c r="E34" s="103" t="s">
        <v>125</v>
      </c>
      <c r="F34" s="103" t="s">
        <v>126</v>
      </c>
      <c r="G34" s="104" t="s">
        <v>127</v>
      </c>
      <c r="H34" s="99" t="s">
        <v>52</v>
      </c>
    </row>
    <row r="35" spans="2:8" ht="15" customHeight="1" x14ac:dyDescent="0.25">
      <c r="B35" s="284" t="s">
        <v>47</v>
      </c>
      <c r="C35" s="285"/>
      <c r="D35" s="285"/>
      <c r="E35" s="105">
        <f>'Rozpočet žiadateľa'!G34</f>
        <v>0</v>
      </c>
      <c r="F35" s="100">
        <f>'Rozpočet partnera 1'!G34</f>
        <v>0</v>
      </c>
      <c r="G35" s="105">
        <f>'Rozpočet partnera 2'!G34</f>
        <v>0</v>
      </c>
      <c r="H35" s="100">
        <f>SUM(E35:G35)</f>
        <v>0</v>
      </c>
    </row>
    <row r="36" spans="2:8" ht="15" customHeight="1" x14ac:dyDescent="0.25">
      <c r="B36" s="286" t="s">
        <v>128</v>
      </c>
      <c r="C36" s="287"/>
      <c r="D36" s="287"/>
      <c r="E36" s="108">
        <f>'Rozpočet žiadateľa'!G35</f>
        <v>0</v>
      </c>
      <c r="F36" s="101">
        <f>'Rozpočet partnera 1'!G35</f>
        <v>0</v>
      </c>
      <c r="G36" s="106">
        <f>'Rozpočet partnera 2'!G35</f>
        <v>0</v>
      </c>
      <c r="H36" s="101">
        <f>IF('Rozpočet žiadateľa'!G35&gt;'Rozpočet žiadateľa'!I35,'Rozpočet žiadateľa'!I35,'Rozpočet žiadateľa'!G35)+IF('Rozpočet partnera 1'!G35&gt;'Rozpočet partnera 1'!I35,'Rozpočet partnera 1'!I35,'Rozpočet partnera 1'!G35)+IF('Rozpočet partnera 2'!G35&gt;'Rozpočet partnera 2'!I35,'Rozpočet partnera 2'!I35,'Rozpočet partnera 2'!G35)</f>
        <v>0</v>
      </c>
    </row>
    <row r="37" spans="2:8" ht="15" customHeight="1" x14ac:dyDescent="0.25">
      <c r="B37" s="286" t="s">
        <v>129</v>
      </c>
      <c r="C37" s="287"/>
      <c r="D37" s="287"/>
      <c r="E37" s="108">
        <f>'Rozpočet žiadateľa'!G36</f>
        <v>0</v>
      </c>
      <c r="F37" s="101">
        <f>'Rozpočet partnera 1'!G36</f>
        <v>0</v>
      </c>
      <c r="G37" s="106">
        <f>'Rozpočet partnera 2'!G36</f>
        <v>0</v>
      </c>
      <c r="H37" s="110">
        <f>SUM(E37:G37)</f>
        <v>0</v>
      </c>
    </row>
    <row r="38" spans="2:8" ht="15.75" customHeight="1" x14ac:dyDescent="0.25">
      <c r="B38" s="286" t="s">
        <v>8</v>
      </c>
      <c r="C38" s="287"/>
      <c r="D38" s="287"/>
      <c r="E38" s="108">
        <f>'Rozpočet žiadateľa'!G37</f>
        <v>0</v>
      </c>
      <c r="F38" s="101">
        <f>'Rozpočet partnera 1'!G37</f>
        <v>0</v>
      </c>
      <c r="G38" s="106">
        <f>'Rozpočet partnera 2'!G37</f>
        <v>0</v>
      </c>
      <c r="H38" s="101">
        <f>SUM(E38:G38)</f>
        <v>0</v>
      </c>
    </row>
    <row r="39" spans="2:8" ht="15.75" thickBot="1" x14ac:dyDescent="0.3">
      <c r="B39" s="282" t="s">
        <v>12</v>
      </c>
      <c r="C39" s="283"/>
      <c r="D39" s="283"/>
      <c r="E39" s="109">
        <f>'Rozpočet žiadateľa'!G38</f>
        <v>0</v>
      </c>
      <c r="F39" s="102">
        <f>'Rozpočet partnera 1'!G38</f>
        <v>0</v>
      </c>
      <c r="G39" s="107">
        <f>'Rozpočet partnera 2'!G38</f>
        <v>0</v>
      </c>
      <c r="H39" s="102">
        <f>SUM(E39:G39)</f>
        <v>0</v>
      </c>
    </row>
  </sheetData>
  <sheetProtection password="82A0" sheet="1" objects="1" scenarios="1" selectLockedCells="1"/>
  <mergeCells count="20">
    <mergeCell ref="B39:D39"/>
    <mergeCell ref="B32:F32"/>
    <mergeCell ref="B27:F27"/>
    <mergeCell ref="B25:F25"/>
    <mergeCell ref="B30:F30"/>
    <mergeCell ref="B31:F31"/>
    <mergeCell ref="B35:D35"/>
    <mergeCell ref="B36:D36"/>
    <mergeCell ref="B37:D37"/>
    <mergeCell ref="B38:D38"/>
    <mergeCell ref="B22:F22"/>
    <mergeCell ref="B23:F23"/>
    <mergeCell ref="B24:F24"/>
    <mergeCell ref="B28:F28"/>
    <mergeCell ref="B29:F29"/>
    <mergeCell ref="B17:F17"/>
    <mergeCell ref="B18:F18"/>
    <mergeCell ref="B19:F19"/>
    <mergeCell ref="B20:F20"/>
    <mergeCell ref="B21:F21"/>
  </mergeCells>
  <pageMargins left="0.70866141732283472" right="0.70866141732283472" top="0.74803149606299213" bottom="0.74803149606299213" header="0.55118110236220474" footer="0.31496062992125984"/>
  <pageSetup paperSize="9" scale="55" fitToWidth="0" fitToHeight="0" orientation="landscape" r:id="rId1"/>
  <headerFooter>
    <oddHeader>&amp;L&amp;"Arial,Kurzíva"Štipendijný program EHP Slovensko - Projekty inštitucionálnej spolupráce v stredoškolskom vzdelávaní - EEA/EHP-SK06-IV-V-01 - Príloha č. 4b: Rozpočet - SŠ</oddHeader>
  </headerFooter>
  <colBreaks count="1" manualBreakCount="1">
    <brk id="9" max="3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8"/>
  <sheetViews>
    <sheetView topLeftCell="A7" zoomScaleNormal="100" zoomScaleSheetLayoutView="100" zoomScalePageLayoutView="85" workbookViewId="0">
      <selection activeCell="F9" sqref="F9:K9"/>
    </sheetView>
  </sheetViews>
  <sheetFormatPr defaultRowHeight="15.75" x14ac:dyDescent="0.2"/>
  <cols>
    <col min="1" max="1" width="1.7109375" style="1" customWidth="1"/>
    <col min="2" max="2" width="7.28515625" style="2" customWidth="1"/>
    <col min="3" max="5" width="6.7109375" style="1" customWidth="1"/>
    <col min="6" max="7" width="14.7109375" style="1" customWidth="1"/>
    <col min="8" max="9" width="6.7109375" style="1" customWidth="1"/>
    <col min="10" max="10" width="6.42578125" style="1" customWidth="1"/>
    <col min="11" max="11" width="6.7109375" style="1" customWidth="1"/>
    <col min="12" max="12" width="1.7109375" style="1" customWidth="1"/>
    <col min="13" max="16384" width="9.140625" style="1"/>
  </cols>
  <sheetData>
    <row r="1" spans="2:25" ht="78.75" customHeight="1" x14ac:dyDescent="0.2">
      <c r="B1" s="224"/>
      <c r="C1" s="224"/>
      <c r="D1" s="224"/>
      <c r="E1" s="224"/>
      <c r="F1" s="41"/>
      <c r="G1" s="41"/>
      <c r="H1" s="225"/>
      <c r="I1" s="225"/>
      <c r="J1" s="225"/>
      <c r="K1" s="225"/>
    </row>
    <row r="2" spans="2:25" s="2" customFormat="1" ht="15" customHeight="1" x14ac:dyDescent="0.2">
      <c r="B2" s="226"/>
      <c r="C2" s="226"/>
      <c r="D2" s="226"/>
      <c r="E2" s="226"/>
      <c r="F2" s="226"/>
      <c r="G2" s="226"/>
      <c r="H2" s="226"/>
      <c r="I2" s="226"/>
      <c r="J2" s="226"/>
      <c r="K2" s="226"/>
    </row>
    <row r="3" spans="2:25" s="2" customFormat="1" ht="15" customHeight="1" x14ac:dyDescent="0.2"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2:25" s="2" customFormat="1" ht="15" customHeight="1" x14ac:dyDescent="0.2">
      <c r="B4" s="42"/>
      <c r="C4" s="42"/>
      <c r="D4" s="42"/>
      <c r="E4" s="212" t="s">
        <v>62</v>
      </c>
      <c r="F4" s="212"/>
      <c r="G4" s="212"/>
      <c r="H4" s="212"/>
      <c r="I4" s="42"/>
      <c r="J4" s="42"/>
      <c r="K4" s="42"/>
    </row>
    <row r="5" spans="2:25" s="2" customFormat="1" ht="42" customHeight="1" thickBot="1" x14ac:dyDescent="0.25">
      <c r="B5" s="3"/>
      <c r="C5" s="3"/>
      <c r="D5" s="3"/>
      <c r="E5" s="3"/>
      <c r="F5" s="4"/>
      <c r="G5" s="4"/>
      <c r="H5" s="3"/>
      <c r="I5" s="3"/>
      <c r="J5" s="3"/>
      <c r="K5" s="3"/>
    </row>
    <row r="6" spans="2:25" s="2" customFormat="1" ht="30" customHeight="1" thickBot="1" x14ac:dyDescent="0.25">
      <c r="B6" s="213" t="s">
        <v>63</v>
      </c>
      <c r="C6" s="214"/>
      <c r="D6" s="214"/>
      <c r="E6" s="214"/>
      <c r="F6" s="214"/>
      <c r="G6" s="214"/>
      <c r="H6" s="214"/>
      <c r="I6" s="214"/>
      <c r="J6" s="214"/>
      <c r="K6" s="215"/>
    </row>
    <row r="7" spans="2:25" s="2" customFormat="1" ht="42" customHeight="1" thickBot="1" x14ac:dyDescent="0.25">
      <c r="B7" s="5"/>
      <c r="C7" s="6"/>
      <c r="D7" s="6"/>
      <c r="E7" s="6"/>
      <c r="F7" s="5"/>
      <c r="G7" s="5"/>
      <c r="H7" s="5"/>
      <c r="I7" s="5"/>
      <c r="J7" s="5"/>
      <c r="K7" s="5"/>
    </row>
    <row r="8" spans="2:25" ht="30" customHeight="1" x14ac:dyDescent="0.2">
      <c r="B8" s="216" t="s">
        <v>64</v>
      </c>
      <c r="C8" s="217"/>
      <c r="D8" s="217"/>
      <c r="E8" s="217"/>
      <c r="F8" s="218"/>
      <c r="G8" s="218"/>
      <c r="H8" s="218"/>
      <c r="I8" s="218"/>
      <c r="J8" s="218"/>
      <c r="K8" s="219"/>
    </row>
    <row r="9" spans="2:25" ht="30" customHeight="1" x14ac:dyDescent="0.2">
      <c r="B9" s="220" t="s">
        <v>65</v>
      </c>
      <c r="C9" s="221"/>
      <c r="D9" s="221"/>
      <c r="E9" s="221"/>
      <c r="F9" s="222"/>
      <c r="G9" s="222"/>
      <c r="H9" s="222"/>
      <c r="I9" s="222"/>
      <c r="J9" s="222"/>
      <c r="K9" s="223"/>
    </row>
    <row r="10" spans="2:25" ht="30" customHeight="1" x14ac:dyDescent="0.2">
      <c r="B10" s="220" t="s">
        <v>66</v>
      </c>
      <c r="C10" s="221"/>
      <c r="D10" s="221"/>
      <c r="E10" s="221"/>
      <c r="F10" s="294" t="s">
        <v>6</v>
      </c>
      <c r="G10" s="294"/>
      <c r="H10" s="294"/>
      <c r="I10" s="294"/>
      <c r="J10" s="294"/>
      <c r="K10" s="295"/>
    </row>
    <row r="11" spans="2:25" ht="15" customHeight="1" thickBot="1" x14ac:dyDescent="0.25">
      <c r="B11" s="40"/>
      <c r="C11" s="7"/>
      <c r="D11" s="7"/>
      <c r="E11" s="8"/>
      <c r="F11" s="8"/>
      <c r="G11" s="8"/>
      <c r="H11" s="8"/>
      <c r="I11" s="41"/>
      <c r="J11" s="41"/>
      <c r="K11" s="41"/>
    </row>
    <row r="12" spans="2:25" ht="23.25" customHeight="1" thickBot="1" x14ac:dyDescent="0.25">
      <c r="B12" s="204" t="s">
        <v>67</v>
      </c>
      <c r="C12" s="205"/>
      <c r="D12" s="205"/>
      <c r="E12" s="205"/>
      <c r="F12" s="205"/>
      <c r="G12" s="205"/>
      <c r="H12" s="205"/>
      <c r="I12" s="205"/>
      <c r="J12" s="205"/>
      <c r="K12" s="206"/>
      <c r="P12" s="40"/>
      <c r="Q12" s="7"/>
      <c r="R12" s="7"/>
      <c r="S12" s="9"/>
      <c r="T12" s="9"/>
      <c r="U12" s="9"/>
      <c r="V12" s="9"/>
      <c r="W12" s="41"/>
      <c r="X12" s="41"/>
      <c r="Y12" s="41"/>
    </row>
    <row r="13" spans="2:25" ht="15" customHeight="1" thickBot="1" x14ac:dyDescent="0.25">
      <c r="B13" s="10"/>
      <c r="C13" s="10"/>
      <c r="D13" s="10"/>
      <c r="E13" s="10"/>
      <c r="F13" s="10"/>
      <c r="G13" s="10"/>
      <c r="H13" s="10"/>
      <c r="I13" s="10"/>
      <c r="J13" s="10"/>
      <c r="K13" s="10"/>
      <c r="P13" s="40"/>
      <c r="Q13" s="7"/>
      <c r="R13" s="7"/>
      <c r="S13" s="9"/>
      <c r="T13" s="9"/>
      <c r="U13" s="9"/>
      <c r="V13" s="9"/>
      <c r="W13" s="41"/>
      <c r="X13" s="41"/>
      <c r="Y13" s="41"/>
    </row>
    <row r="14" spans="2:25" ht="30" customHeight="1" x14ac:dyDescent="0.2">
      <c r="B14" s="207" t="s">
        <v>68</v>
      </c>
      <c r="C14" s="208"/>
      <c r="D14" s="208"/>
      <c r="E14" s="208"/>
      <c r="F14" s="209"/>
      <c r="G14" s="210">
        <f>Sumár!G14</f>
        <v>0</v>
      </c>
      <c r="H14" s="210"/>
      <c r="I14" s="210"/>
      <c r="J14" s="210"/>
      <c r="K14" s="211"/>
    </row>
    <row r="15" spans="2:25" s="11" customFormat="1" ht="30" customHeight="1" x14ac:dyDescent="0.2">
      <c r="B15" s="191" t="s">
        <v>69</v>
      </c>
      <c r="C15" s="192"/>
      <c r="D15" s="192"/>
      <c r="E15" s="192"/>
      <c r="F15" s="192"/>
      <c r="G15" s="193">
        <f>Sumár!G15</f>
        <v>0</v>
      </c>
      <c r="H15" s="193"/>
      <c r="I15" s="193"/>
      <c r="J15" s="193"/>
      <c r="K15" s="194"/>
    </row>
    <row r="16" spans="2:25" s="11" customFormat="1" ht="30" customHeight="1" thickBot="1" x14ac:dyDescent="0.25">
      <c r="B16" s="172" t="s">
        <v>70</v>
      </c>
      <c r="C16" s="173"/>
      <c r="D16" s="173"/>
      <c r="E16" s="173"/>
      <c r="F16" s="173"/>
      <c r="G16" s="174">
        <f>Sumár!G16</f>
        <v>0</v>
      </c>
      <c r="H16" s="174"/>
      <c r="I16" s="174"/>
      <c r="J16" s="174"/>
      <c r="K16" s="175"/>
    </row>
    <row r="17" spans="2:11" s="11" customFormat="1" ht="30" customHeight="1" thickBot="1" x14ac:dyDescent="0.25">
      <c r="B17" s="181" t="s">
        <v>78</v>
      </c>
      <c r="C17" s="182"/>
      <c r="D17" s="182"/>
      <c r="E17" s="182"/>
      <c r="F17" s="182"/>
      <c r="G17" s="288">
        <f>Sumár!G17</f>
        <v>0</v>
      </c>
      <c r="H17" s="288"/>
      <c r="I17" s="288"/>
      <c r="J17" s="288"/>
      <c r="K17" s="289"/>
    </row>
    <row r="18" spans="2:11" s="11" customFormat="1" ht="30" customHeight="1" thickBot="1" x14ac:dyDescent="0.25">
      <c r="B18" s="290" t="s">
        <v>79</v>
      </c>
      <c r="C18" s="291"/>
      <c r="D18" s="291"/>
      <c r="E18" s="291"/>
      <c r="F18" s="291"/>
      <c r="G18" s="292">
        <f>Sumár!G18</f>
        <v>0</v>
      </c>
      <c r="H18" s="292"/>
      <c r="I18" s="292"/>
      <c r="J18" s="292"/>
      <c r="K18" s="293"/>
    </row>
    <row r="19" spans="2:11" s="11" customFormat="1" ht="30" customHeight="1" thickBot="1" x14ac:dyDescent="0.25">
      <c r="B19" s="181" t="s">
        <v>71</v>
      </c>
      <c r="C19" s="182"/>
      <c r="D19" s="182"/>
      <c r="E19" s="182"/>
      <c r="F19" s="182"/>
      <c r="G19" s="288">
        <f>Sumár!G19</f>
        <v>0</v>
      </c>
      <c r="H19" s="288"/>
      <c r="I19" s="288"/>
      <c r="J19" s="288"/>
      <c r="K19" s="289"/>
    </row>
    <row r="20" spans="2:11" s="11" customFormat="1" ht="30" customHeight="1" x14ac:dyDescent="0.2">
      <c r="B20" s="183" t="s">
        <v>72</v>
      </c>
      <c r="C20" s="184"/>
      <c r="D20" s="184"/>
      <c r="E20" s="184"/>
      <c r="F20" s="184"/>
      <c r="G20" s="185">
        <f>Sumár!G20</f>
        <v>0</v>
      </c>
      <c r="H20" s="185"/>
      <c r="I20" s="185"/>
      <c r="J20" s="185"/>
      <c r="K20" s="186"/>
    </row>
    <row r="21" spans="2:11" ht="30" customHeight="1" thickBot="1" x14ac:dyDescent="0.25">
      <c r="B21" s="172" t="s">
        <v>73</v>
      </c>
      <c r="C21" s="173"/>
      <c r="D21" s="173"/>
      <c r="E21" s="173"/>
      <c r="F21" s="173"/>
      <c r="G21" s="174">
        <f>Sumár!G21</f>
        <v>0</v>
      </c>
      <c r="H21" s="174"/>
      <c r="I21" s="174"/>
      <c r="J21" s="174"/>
      <c r="K21" s="175"/>
    </row>
    <row r="22" spans="2:11" ht="30" customHeight="1" thickBot="1" x14ac:dyDescent="0.25">
      <c r="B22" s="181" t="s">
        <v>74</v>
      </c>
      <c r="C22" s="182"/>
      <c r="D22" s="182"/>
      <c r="E22" s="182"/>
      <c r="F22" s="182"/>
      <c r="G22" s="288">
        <f>Sumár!G22</f>
        <v>0</v>
      </c>
      <c r="H22" s="288"/>
      <c r="I22" s="288"/>
      <c r="J22" s="288"/>
      <c r="K22" s="289"/>
    </row>
    <row r="23" spans="2:11" ht="30" customHeight="1" x14ac:dyDescent="0.2">
      <c r="B23" s="183" t="s">
        <v>75</v>
      </c>
      <c r="C23" s="184"/>
      <c r="D23" s="184"/>
      <c r="E23" s="184"/>
      <c r="F23" s="184"/>
      <c r="G23" s="185">
        <f>Sumár!G23</f>
        <v>0</v>
      </c>
      <c r="H23" s="185"/>
      <c r="I23" s="185"/>
      <c r="J23" s="185"/>
      <c r="K23" s="186"/>
    </row>
    <row r="24" spans="2:11" ht="30" customHeight="1" thickBot="1" x14ac:dyDescent="0.25">
      <c r="B24" s="172" t="s">
        <v>76</v>
      </c>
      <c r="C24" s="173"/>
      <c r="D24" s="173"/>
      <c r="E24" s="173"/>
      <c r="F24" s="173"/>
      <c r="G24" s="174">
        <f>Sumár!G24</f>
        <v>0</v>
      </c>
      <c r="H24" s="174"/>
      <c r="I24" s="174"/>
      <c r="J24" s="174"/>
      <c r="K24" s="175"/>
    </row>
    <row r="25" spans="2:11" ht="30" customHeight="1" thickBot="1" x14ac:dyDescent="0.25">
      <c r="B25" s="176" t="s">
        <v>77</v>
      </c>
      <c r="C25" s="177"/>
      <c r="D25" s="177"/>
      <c r="E25" s="177"/>
      <c r="F25" s="178"/>
      <c r="G25" s="288">
        <f>Sumár!G25</f>
        <v>0</v>
      </c>
      <c r="H25" s="288"/>
      <c r="I25" s="288"/>
      <c r="J25" s="288"/>
      <c r="K25" s="289"/>
    </row>
    <row r="35" ht="30" customHeight="1" x14ac:dyDescent="0.2"/>
    <row r="36" ht="30" customHeight="1" x14ac:dyDescent="0.2"/>
    <row r="37" ht="45" customHeight="1" x14ac:dyDescent="0.2"/>
    <row r="38" ht="92.25" customHeight="1" x14ac:dyDescent="0.2"/>
    <row r="39" ht="15" customHeight="1" x14ac:dyDescent="0.2"/>
    <row r="40" ht="15" customHeight="1" x14ac:dyDescent="0.2"/>
    <row r="41" ht="45" customHeight="1" x14ac:dyDescent="0.2"/>
    <row r="43" ht="63" customHeight="1" x14ac:dyDescent="0.2"/>
    <row r="44" ht="15" customHeight="1" x14ac:dyDescent="0.2"/>
    <row r="45" ht="30" customHeight="1" x14ac:dyDescent="0.2"/>
    <row r="47" ht="63" customHeight="1" x14ac:dyDescent="0.2"/>
    <row r="48" ht="15" customHeight="1" x14ac:dyDescent="0.2"/>
    <row r="49" spans="1:13" ht="15" customHeight="1" x14ac:dyDescent="0.2"/>
    <row r="50" spans="1:13" ht="30" customHeight="1" x14ac:dyDescent="0.2"/>
    <row r="51" spans="1:13" ht="30" customHeight="1" x14ac:dyDescent="0.2"/>
    <row r="52" spans="1:13" ht="15" customHeight="1" x14ac:dyDescent="0.2"/>
    <row r="53" spans="1:13" ht="33" customHeight="1" x14ac:dyDescent="0.2"/>
    <row r="54" spans="1:13" ht="25.5" customHeight="1" x14ac:dyDescent="0.2"/>
    <row r="56" spans="1:13" ht="31.5" customHeight="1" x14ac:dyDescent="0.2"/>
    <row r="58" spans="1:13" ht="47.25" customHeight="1" x14ac:dyDescent="0.2"/>
    <row r="60" spans="1:13" ht="47.25" customHeight="1" x14ac:dyDescent="0.2"/>
    <row r="61" spans="1:13" ht="45" customHeight="1" x14ac:dyDescent="0.2">
      <c r="A61" s="41"/>
      <c r="L61" s="41"/>
      <c r="M61" s="41"/>
    </row>
    <row r="62" spans="1:13" ht="45" customHeight="1" x14ac:dyDescent="0.2">
      <c r="A62" s="41"/>
      <c r="L62" s="41"/>
      <c r="M62" s="41"/>
    </row>
    <row r="63" spans="1:13" ht="45" customHeight="1" x14ac:dyDescent="0.2">
      <c r="A63" s="41"/>
      <c r="L63" s="41"/>
      <c r="M63" s="41"/>
    </row>
    <row r="64" spans="1:13" ht="45" customHeight="1" x14ac:dyDescent="0.2">
      <c r="A64" s="41"/>
      <c r="L64" s="41"/>
      <c r="M64" s="41"/>
    </row>
    <row r="85" ht="36.75" customHeight="1" x14ac:dyDescent="0.2"/>
    <row r="87" ht="36.75" customHeight="1" x14ac:dyDescent="0.2"/>
    <row r="88" ht="36.75" customHeight="1" x14ac:dyDescent="0.2"/>
  </sheetData>
  <sheetProtection password="82A0" sheet="1" objects="1" scenarios="1" selectLockedCells="1"/>
  <mergeCells count="38">
    <mergeCell ref="E4:H4"/>
    <mergeCell ref="B1:E1"/>
    <mergeCell ref="H1:K1"/>
    <mergeCell ref="B2:E2"/>
    <mergeCell ref="F2:G2"/>
    <mergeCell ref="H2:K2"/>
    <mergeCell ref="B15:F15"/>
    <mergeCell ref="G15:K15"/>
    <mergeCell ref="B6:K6"/>
    <mergeCell ref="B8:E8"/>
    <mergeCell ref="F8:K8"/>
    <mergeCell ref="B9:E9"/>
    <mergeCell ref="F9:K9"/>
    <mergeCell ref="B10:E10"/>
    <mergeCell ref="F10:K10"/>
    <mergeCell ref="B12:K12"/>
    <mergeCell ref="B14:F14"/>
    <mergeCell ref="G14:K14"/>
    <mergeCell ref="B16:F16"/>
    <mergeCell ref="G16:K16"/>
    <mergeCell ref="B17:F17"/>
    <mergeCell ref="G17:K17"/>
    <mergeCell ref="B18:F18"/>
    <mergeCell ref="G18:K18"/>
    <mergeCell ref="B19:F19"/>
    <mergeCell ref="G19:K19"/>
    <mergeCell ref="B20:F20"/>
    <mergeCell ref="G20:K20"/>
    <mergeCell ref="B21:F21"/>
    <mergeCell ref="G21:K21"/>
    <mergeCell ref="B25:F25"/>
    <mergeCell ref="G25:K25"/>
    <mergeCell ref="B22:F22"/>
    <mergeCell ref="G22:K22"/>
    <mergeCell ref="B23:F23"/>
    <mergeCell ref="G23:K23"/>
    <mergeCell ref="B24:F24"/>
    <mergeCell ref="G24:K24"/>
  </mergeCells>
  <pageMargins left="0.78740157480314965" right="0.78740157480314965" top="0.59055118110236227" bottom="0.59055118110236227" header="0.31496062992125984" footer="0.51181102362204722"/>
  <pageSetup paperSize="9" firstPageNumber="0" fitToWidth="0" fitToHeight="0" orientation="portrait" horizontalDpi="300" verticalDpi="300" r:id="rId1"/>
  <headerFooter scaleWithDoc="0">
    <oddHeader>&amp;L&amp;"Arial,Kurzíva"Štipendijný program EHP Slovensko - Projekty inštitucionálnej spolupráce v stredoškolskom vzdelávaní - EEA/EHP-SK06-IV-V-01 - Príloha č. 4b: Rozpočet - SŠ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showGridLines="0" topLeftCell="A7" zoomScaleNormal="100" zoomScaleSheetLayoutView="85" zoomScalePageLayoutView="85" workbookViewId="0">
      <pane xSplit="1" topLeftCell="B1" activePane="topRight" state="frozen"/>
      <selection pane="topRight" activeCell="J34" sqref="J34"/>
    </sheetView>
  </sheetViews>
  <sheetFormatPr defaultRowHeight="15" outlineLevelRow="1" x14ac:dyDescent="0.25"/>
  <cols>
    <col min="1" max="1" width="63.5703125" style="12" bestFit="1" customWidth="1"/>
    <col min="2" max="2" width="14.28515625" style="12" customWidth="1"/>
    <col min="3" max="3" width="14.42578125" style="12" customWidth="1"/>
    <col min="4" max="7" width="14.28515625" style="12" customWidth="1"/>
    <col min="8" max="8" width="5.28515625" style="12" bestFit="1" customWidth="1"/>
    <col min="9" max="9" width="10.7109375" style="12" customWidth="1"/>
    <col min="10" max="15" width="14.28515625" style="12" customWidth="1"/>
    <col min="16" max="16384" width="9.140625" style="12"/>
  </cols>
  <sheetData>
    <row r="1" spans="1:15" x14ac:dyDescent="0.25">
      <c r="A1" s="29">
        <f>Summary!F8</f>
        <v>0</v>
      </c>
      <c r="B1" s="28"/>
      <c r="C1" s="28"/>
      <c r="D1" s="28"/>
      <c r="F1" s="21"/>
    </row>
    <row r="2" spans="1:15" ht="15.75" thickBot="1" x14ac:dyDescent="0.3">
      <c r="A2" s="30">
        <f>Summary!F9</f>
        <v>0</v>
      </c>
      <c r="B2" s="28"/>
      <c r="C2" s="28"/>
      <c r="D2" s="28"/>
      <c r="F2" s="21"/>
    </row>
    <row r="3" spans="1:15" ht="6" customHeight="1" thickBot="1" x14ac:dyDescent="0.3">
      <c r="D3" s="15"/>
      <c r="E3" s="15"/>
      <c r="F3" s="15"/>
      <c r="H3" s="15"/>
      <c r="I3" s="15"/>
    </row>
    <row r="4" spans="1:15" ht="31.5" customHeight="1" thickBot="1" x14ac:dyDescent="0.3">
      <c r="A4" s="46" t="s">
        <v>61</v>
      </c>
      <c r="B4" s="47" t="s">
        <v>82</v>
      </c>
      <c r="C4" s="48" t="s">
        <v>83</v>
      </c>
      <c r="D4" s="49" t="s">
        <v>84</v>
      </c>
      <c r="E4" s="49" t="s">
        <v>85</v>
      </c>
      <c r="F4" s="49" t="s">
        <v>86</v>
      </c>
      <c r="G4" s="49" t="s">
        <v>87</v>
      </c>
      <c r="H4" s="255" t="s">
        <v>88</v>
      </c>
      <c r="I4" s="256"/>
      <c r="J4" s="49" t="s">
        <v>89</v>
      </c>
      <c r="K4" s="49" t="s">
        <v>90</v>
      </c>
      <c r="L4" s="49" t="s">
        <v>91</v>
      </c>
      <c r="M4" s="49" t="s">
        <v>92</v>
      </c>
      <c r="N4" s="97" t="s">
        <v>120</v>
      </c>
      <c r="O4" s="140" t="s">
        <v>93</v>
      </c>
    </row>
    <row r="5" spans="1:15" outlineLevel="1" x14ac:dyDescent="0.25">
      <c r="A5" s="51" t="s">
        <v>131</v>
      </c>
      <c r="B5" s="150">
        <f>'Rozpočet žiadateľa'!B5</f>
        <v>0</v>
      </c>
      <c r="C5" s="151">
        <f>'Rozpočet žiadateľa'!C5:C5</f>
        <v>0</v>
      </c>
      <c r="D5" s="151">
        <f>'Rozpočet žiadateľa'!D5</f>
        <v>0</v>
      </c>
      <c r="E5" s="151">
        <f>'Rozpočet žiadateľa'!E5</f>
        <v>0</v>
      </c>
      <c r="F5" s="151">
        <f>'Rozpočet žiadateľa'!F5</f>
        <v>0</v>
      </c>
      <c r="G5" s="151">
        <f>'Rozpočet žiadateľa'!G5</f>
        <v>0</v>
      </c>
      <c r="H5" s="323">
        <f>'Rozpočet žiadateľa'!H5</f>
        <v>0</v>
      </c>
      <c r="I5" s="324"/>
      <c r="J5" s="151">
        <f>'Rozpočet žiadateľa'!J5</f>
        <v>0</v>
      </c>
      <c r="K5" s="151">
        <f>'Rozpočet žiadateľa'!K5</f>
        <v>0</v>
      </c>
      <c r="L5" s="151">
        <f>'Rozpočet žiadateľa'!L5</f>
        <v>0</v>
      </c>
      <c r="M5" s="152"/>
      <c r="N5" s="156"/>
      <c r="O5" s="160">
        <f>SUM(B5:N5)</f>
        <v>0</v>
      </c>
    </row>
    <row r="6" spans="1:15" outlineLevel="1" x14ac:dyDescent="0.25">
      <c r="A6" s="98" t="s">
        <v>96</v>
      </c>
      <c r="B6" s="74">
        <f>'Rozpočet žiadateľa'!B6</f>
        <v>0</v>
      </c>
      <c r="C6" s="75">
        <f>'Rozpočet žiadateľa'!C6:C6</f>
        <v>0</v>
      </c>
      <c r="D6" s="75">
        <f>'Rozpočet žiadateľa'!D6</f>
        <v>0</v>
      </c>
      <c r="E6" s="75">
        <f>'Rozpočet žiadateľa'!E6</f>
        <v>0</v>
      </c>
      <c r="F6" s="75">
        <f>'Rozpočet žiadateľa'!F6</f>
        <v>0</v>
      </c>
      <c r="G6" s="75">
        <f>'Rozpočet žiadateľa'!G6</f>
        <v>0</v>
      </c>
      <c r="H6" s="325">
        <f>'Rozpočet žiadateľa'!H6</f>
        <v>0</v>
      </c>
      <c r="I6" s="326"/>
      <c r="J6" s="75">
        <f>'Rozpočet žiadateľa'!J6</f>
        <v>0</v>
      </c>
      <c r="K6" s="75">
        <f>'Rozpočet žiadateľa'!K6</f>
        <v>0</v>
      </c>
      <c r="L6" s="75">
        <f>'Rozpočet žiadateľa'!L6</f>
        <v>0</v>
      </c>
      <c r="M6" s="75">
        <f>'Rozpočet žiadateľa'!M6</f>
        <v>0</v>
      </c>
      <c r="N6" s="157">
        <f>'Rozpočet žiadateľa'!N6</f>
        <v>0</v>
      </c>
      <c r="O6" s="93">
        <f>SUM(B6:N6)</f>
        <v>0</v>
      </c>
    </row>
    <row r="7" spans="1:15" ht="30" outlineLevel="1" x14ac:dyDescent="0.25">
      <c r="A7" s="73" t="s">
        <v>132</v>
      </c>
      <c r="B7" s="74">
        <f>'Rozpočet žiadateľa'!B7</f>
        <v>0</v>
      </c>
      <c r="C7" s="75">
        <f>'Rozpočet žiadateľa'!C7:C7</f>
        <v>0</v>
      </c>
      <c r="D7" s="75">
        <f>'Rozpočet žiadateľa'!D7</f>
        <v>0</v>
      </c>
      <c r="E7" s="75">
        <f>'Rozpočet žiadateľa'!E7</f>
        <v>0</v>
      </c>
      <c r="F7" s="75">
        <f>'Rozpočet žiadateľa'!F7</f>
        <v>0</v>
      </c>
      <c r="G7" s="75">
        <f>'Rozpočet žiadateľa'!G7</f>
        <v>0</v>
      </c>
      <c r="H7" s="325">
        <f>'Rozpočet žiadateľa'!H7</f>
        <v>0</v>
      </c>
      <c r="I7" s="326"/>
      <c r="J7" s="75">
        <f>'Rozpočet žiadateľa'!J7</f>
        <v>0</v>
      </c>
      <c r="K7" s="75">
        <f>'Rozpočet žiadateľa'!K7</f>
        <v>0</v>
      </c>
      <c r="L7" s="75">
        <f>'Rozpočet žiadateľa'!L7</f>
        <v>0</v>
      </c>
      <c r="M7" s="75">
        <f>'Rozpočet žiadateľa'!M7</f>
        <v>0</v>
      </c>
      <c r="N7" s="157">
        <f>'Rozpočet žiadateľa'!N7</f>
        <v>0</v>
      </c>
      <c r="O7" s="93">
        <f t="shared" ref="O7:O14" si="0">SUM(B7:N7)</f>
        <v>0</v>
      </c>
    </row>
    <row r="8" spans="1:15" outlineLevel="1" x14ac:dyDescent="0.25">
      <c r="A8" s="98" t="s">
        <v>97</v>
      </c>
      <c r="B8" s="74">
        <f>'Rozpočet žiadateľa'!B8</f>
        <v>0</v>
      </c>
      <c r="C8" s="75">
        <f>'Rozpočet žiadateľa'!C8:C8</f>
        <v>0</v>
      </c>
      <c r="D8" s="75">
        <f>'Rozpočet žiadateľa'!D8</f>
        <v>0</v>
      </c>
      <c r="E8" s="75">
        <f>'Rozpočet žiadateľa'!E8</f>
        <v>0</v>
      </c>
      <c r="F8" s="75">
        <f>'Rozpočet žiadateľa'!F8</f>
        <v>0</v>
      </c>
      <c r="G8" s="75">
        <f>'Rozpočet žiadateľa'!G8</f>
        <v>0</v>
      </c>
      <c r="H8" s="325">
        <f>'Rozpočet žiadateľa'!H8</f>
        <v>0</v>
      </c>
      <c r="I8" s="326"/>
      <c r="J8" s="75">
        <f>'Rozpočet žiadateľa'!J8</f>
        <v>0</v>
      </c>
      <c r="K8" s="75">
        <f>'Rozpočet žiadateľa'!K8</f>
        <v>0</v>
      </c>
      <c r="L8" s="75">
        <f>'Rozpočet žiadateľa'!L8</f>
        <v>0</v>
      </c>
      <c r="M8" s="153"/>
      <c r="N8" s="158"/>
      <c r="O8" s="93">
        <f t="shared" si="0"/>
        <v>0</v>
      </c>
    </row>
    <row r="9" spans="1:15" outlineLevel="1" x14ac:dyDescent="0.25">
      <c r="A9" s="98" t="s">
        <v>98</v>
      </c>
      <c r="B9" s="74">
        <f>'Rozpočet žiadateľa'!B9</f>
        <v>0</v>
      </c>
      <c r="C9" s="75">
        <f>'Rozpočet žiadateľa'!C9:C9</f>
        <v>0</v>
      </c>
      <c r="D9" s="75">
        <f>'Rozpočet žiadateľa'!D9</f>
        <v>0</v>
      </c>
      <c r="E9" s="75">
        <f>'Rozpočet žiadateľa'!E9</f>
        <v>0</v>
      </c>
      <c r="F9" s="75">
        <f>'Rozpočet žiadateľa'!F9</f>
        <v>0</v>
      </c>
      <c r="G9" s="75">
        <f>'Rozpočet žiadateľa'!G9</f>
        <v>0</v>
      </c>
      <c r="H9" s="325">
        <f>'Rozpočet žiadateľa'!H9</f>
        <v>0</v>
      </c>
      <c r="I9" s="326"/>
      <c r="J9" s="75">
        <f>'Rozpočet žiadateľa'!J9</f>
        <v>0</v>
      </c>
      <c r="K9" s="75">
        <f>'Rozpočet žiadateľa'!K9</f>
        <v>0</v>
      </c>
      <c r="L9" s="75">
        <f>'Rozpočet žiadateľa'!L9</f>
        <v>0</v>
      </c>
      <c r="M9" s="153"/>
      <c r="N9" s="158"/>
      <c r="O9" s="93">
        <f t="shared" si="0"/>
        <v>0</v>
      </c>
    </row>
    <row r="10" spans="1:15" outlineLevel="1" x14ac:dyDescent="0.25">
      <c r="A10" s="98" t="s">
        <v>100</v>
      </c>
      <c r="B10" s="74">
        <f>'Rozpočet žiadateľa'!B10</f>
        <v>0</v>
      </c>
      <c r="C10" s="75">
        <f>'Rozpočet žiadateľa'!C10:C10</f>
        <v>0</v>
      </c>
      <c r="D10" s="75">
        <f>'Rozpočet žiadateľa'!D10</f>
        <v>0</v>
      </c>
      <c r="E10" s="75">
        <f>'Rozpočet žiadateľa'!E10</f>
        <v>0</v>
      </c>
      <c r="F10" s="75">
        <f>'Rozpočet žiadateľa'!F10</f>
        <v>0</v>
      </c>
      <c r="G10" s="75">
        <f>'Rozpočet žiadateľa'!G10</f>
        <v>0</v>
      </c>
      <c r="H10" s="325">
        <f>'Rozpočet žiadateľa'!H10</f>
        <v>0</v>
      </c>
      <c r="I10" s="326"/>
      <c r="J10" s="75">
        <f>'Rozpočet žiadateľa'!J10</f>
        <v>0</v>
      </c>
      <c r="K10" s="75">
        <f>'Rozpočet žiadateľa'!K10</f>
        <v>0</v>
      </c>
      <c r="L10" s="75">
        <f>'Rozpočet žiadateľa'!L10</f>
        <v>0</v>
      </c>
      <c r="M10" s="153"/>
      <c r="N10" s="158"/>
      <c r="O10" s="93">
        <f t="shared" si="0"/>
        <v>0</v>
      </c>
    </row>
    <row r="11" spans="1:15" outlineLevel="1" x14ac:dyDescent="0.25">
      <c r="A11" s="98" t="s">
        <v>99</v>
      </c>
      <c r="B11" s="74">
        <f>'Rozpočet žiadateľa'!B11</f>
        <v>0</v>
      </c>
      <c r="C11" s="75">
        <f>'Rozpočet žiadateľa'!C11:C11</f>
        <v>0</v>
      </c>
      <c r="D11" s="75">
        <f>'Rozpočet žiadateľa'!D11</f>
        <v>0</v>
      </c>
      <c r="E11" s="75">
        <f>'Rozpočet žiadateľa'!E11</f>
        <v>0</v>
      </c>
      <c r="F11" s="75">
        <f>'Rozpočet žiadateľa'!F11</f>
        <v>0</v>
      </c>
      <c r="G11" s="75">
        <f>'Rozpočet žiadateľa'!G11</f>
        <v>0</v>
      </c>
      <c r="H11" s="325">
        <f>'Rozpočet žiadateľa'!H11</f>
        <v>0</v>
      </c>
      <c r="I11" s="326"/>
      <c r="J11" s="75">
        <f>'Rozpočet žiadateľa'!J11</f>
        <v>0</v>
      </c>
      <c r="K11" s="75">
        <f>'Rozpočet žiadateľa'!K11</f>
        <v>0</v>
      </c>
      <c r="L11" s="75">
        <f>'Rozpočet žiadateľa'!L11</f>
        <v>0</v>
      </c>
      <c r="M11" s="153"/>
      <c r="N11" s="158"/>
      <c r="O11" s="93">
        <f t="shared" si="0"/>
        <v>0</v>
      </c>
    </row>
    <row r="12" spans="1:15" outlineLevel="1" x14ac:dyDescent="0.25">
      <c r="A12" s="98" t="s">
        <v>133</v>
      </c>
      <c r="B12" s="74">
        <f>'Rozpočet žiadateľa'!B12</f>
        <v>0</v>
      </c>
      <c r="C12" s="75">
        <f>'Rozpočet žiadateľa'!C12:C12</f>
        <v>0</v>
      </c>
      <c r="D12" s="75">
        <f>'Rozpočet žiadateľa'!D12</f>
        <v>0</v>
      </c>
      <c r="E12" s="75">
        <f>'Rozpočet žiadateľa'!E12</f>
        <v>0</v>
      </c>
      <c r="F12" s="75">
        <f>'Rozpočet žiadateľa'!F12</f>
        <v>0</v>
      </c>
      <c r="G12" s="75">
        <f>'Rozpočet žiadateľa'!G12</f>
        <v>0</v>
      </c>
      <c r="H12" s="325">
        <f>'Rozpočet žiadateľa'!H12</f>
        <v>0</v>
      </c>
      <c r="I12" s="326"/>
      <c r="J12" s="75">
        <f>'Rozpočet žiadateľa'!J12</f>
        <v>0</v>
      </c>
      <c r="K12" s="75">
        <f>'Rozpočet žiadateľa'!K12</f>
        <v>0</v>
      </c>
      <c r="L12" s="75">
        <f>'Rozpočet žiadateľa'!L12</f>
        <v>0</v>
      </c>
      <c r="M12" s="153"/>
      <c r="N12" s="158"/>
      <c r="O12" s="93">
        <f t="shared" si="0"/>
        <v>0</v>
      </c>
    </row>
    <row r="13" spans="1:15" ht="30" customHeight="1" outlineLevel="1" x14ac:dyDescent="0.25">
      <c r="A13" s="73" t="s">
        <v>101</v>
      </c>
      <c r="B13" s="74">
        <f>'Rozpočet žiadateľa'!B13</f>
        <v>0</v>
      </c>
      <c r="C13" s="75">
        <f>'Rozpočet žiadateľa'!C13:C13</f>
        <v>0</v>
      </c>
      <c r="D13" s="75">
        <f>'Rozpočet žiadateľa'!D13</f>
        <v>0</v>
      </c>
      <c r="E13" s="75">
        <f>'Rozpočet žiadateľa'!E13</f>
        <v>0</v>
      </c>
      <c r="F13" s="75">
        <f>'Rozpočet žiadateľa'!F13</f>
        <v>0</v>
      </c>
      <c r="G13" s="75">
        <f>'Rozpočet žiadateľa'!G13</f>
        <v>0</v>
      </c>
      <c r="H13" s="325">
        <f>'Rozpočet žiadateľa'!H13</f>
        <v>0</v>
      </c>
      <c r="I13" s="326"/>
      <c r="J13" s="75">
        <f>'Rozpočet žiadateľa'!J13</f>
        <v>0</v>
      </c>
      <c r="K13" s="75">
        <f>'Rozpočet žiadateľa'!K13</f>
        <v>0</v>
      </c>
      <c r="L13" s="75">
        <f>'Rozpočet žiadateľa'!L13</f>
        <v>0</v>
      </c>
      <c r="M13" s="153"/>
      <c r="N13" s="158"/>
      <c r="O13" s="93">
        <f t="shared" si="0"/>
        <v>0</v>
      </c>
    </row>
    <row r="14" spans="1:15" ht="15.75" outlineLevel="1" thickBot="1" x14ac:dyDescent="0.3">
      <c r="A14" s="53" t="s">
        <v>102</v>
      </c>
      <c r="B14" s="154">
        <f>'Rozpočet žiadateľa'!B14</f>
        <v>0</v>
      </c>
      <c r="C14" s="155">
        <f>'Rozpočet žiadateľa'!C14:C14</f>
        <v>0</v>
      </c>
      <c r="D14" s="155">
        <f>'Rozpočet žiadateľa'!D14</f>
        <v>0</v>
      </c>
      <c r="E14" s="155">
        <f>'Rozpočet žiadateľa'!E14</f>
        <v>0</v>
      </c>
      <c r="F14" s="155">
        <f>'Rozpočet žiadateľa'!F14</f>
        <v>0</v>
      </c>
      <c r="G14" s="155">
        <f>'Rozpočet žiadateľa'!G14</f>
        <v>0</v>
      </c>
      <c r="H14" s="327">
        <f>'Rozpočet žiadateľa'!H14</f>
        <v>0</v>
      </c>
      <c r="I14" s="328"/>
      <c r="J14" s="155">
        <f>'Rozpočet žiadateľa'!J14</f>
        <v>0</v>
      </c>
      <c r="K14" s="155">
        <f>'Rozpočet žiadateľa'!K14</f>
        <v>0</v>
      </c>
      <c r="L14" s="155">
        <f>'Rozpočet žiadateľa'!L14</f>
        <v>0</v>
      </c>
      <c r="M14" s="155">
        <f>'Rozpočet žiadateľa'!M14</f>
        <v>0</v>
      </c>
      <c r="N14" s="159">
        <f>'Rozpočet žiadateľa'!N14</f>
        <v>0</v>
      </c>
      <c r="O14" s="93">
        <f t="shared" si="0"/>
        <v>0</v>
      </c>
    </row>
    <row r="15" spans="1:15" ht="15.75" thickBot="1" x14ac:dyDescent="0.3">
      <c r="A15" s="54" t="s">
        <v>94</v>
      </c>
      <c r="B15" s="31">
        <f>SUM(B5:B14)</f>
        <v>0</v>
      </c>
      <c r="C15" s="44">
        <f>SUM(C5:C14)</f>
        <v>0</v>
      </c>
      <c r="D15" s="32">
        <f t="shared" ref="D15:N15" si="1">SUM(D5:D14)</f>
        <v>0</v>
      </c>
      <c r="E15" s="32">
        <f t="shared" si="1"/>
        <v>0</v>
      </c>
      <c r="F15" s="32">
        <f t="shared" si="1"/>
        <v>0</v>
      </c>
      <c r="G15" s="32">
        <f t="shared" si="1"/>
        <v>0</v>
      </c>
      <c r="H15" s="257">
        <f t="shared" si="1"/>
        <v>0</v>
      </c>
      <c r="I15" s="258"/>
      <c r="J15" s="32">
        <f t="shared" si="1"/>
        <v>0</v>
      </c>
      <c r="K15" s="32">
        <f t="shared" si="1"/>
        <v>0</v>
      </c>
      <c r="L15" s="32">
        <f t="shared" si="1"/>
        <v>0</v>
      </c>
      <c r="M15" s="32">
        <f t="shared" si="1"/>
        <v>0</v>
      </c>
      <c r="N15" s="125">
        <f t="shared" si="1"/>
        <v>0</v>
      </c>
      <c r="O15" s="142">
        <f>SUM(O5:O14)</f>
        <v>0</v>
      </c>
    </row>
    <row r="16" spans="1:15" ht="6" customHeight="1" thickBot="1" x14ac:dyDescent="0.3">
      <c r="D16" s="13"/>
      <c r="E16" s="13"/>
      <c r="G16" s="13"/>
      <c r="H16" s="16"/>
      <c r="I16" s="16"/>
    </row>
    <row r="17" spans="2:10" ht="31.5" customHeight="1" thickBot="1" x14ac:dyDescent="0.3">
      <c r="B17" s="296" t="s">
        <v>103</v>
      </c>
      <c r="C17" s="297" t="s">
        <v>103</v>
      </c>
      <c r="D17" s="297" t="s">
        <v>103</v>
      </c>
      <c r="E17" s="297" t="s">
        <v>103</v>
      </c>
      <c r="F17" s="298" t="s">
        <v>103</v>
      </c>
      <c r="G17" s="60">
        <f>'Rozpočet žiadateľa'!G17</f>
        <v>0</v>
      </c>
    </row>
    <row r="18" spans="2:10" ht="16.5" customHeight="1" outlineLevel="1" x14ac:dyDescent="0.25">
      <c r="B18" s="299" t="s">
        <v>95</v>
      </c>
      <c r="C18" s="300" t="s">
        <v>95</v>
      </c>
      <c r="D18" s="300" t="s">
        <v>95</v>
      </c>
      <c r="E18" s="300" t="s">
        <v>95</v>
      </c>
      <c r="F18" s="301" t="s">
        <v>95</v>
      </c>
      <c r="G18" s="34">
        <f>'Rozpočet žiadateľa'!G18</f>
        <v>0</v>
      </c>
    </row>
    <row r="19" spans="2:10" outlineLevel="1" x14ac:dyDescent="0.25">
      <c r="B19" s="302" t="s">
        <v>104</v>
      </c>
      <c r="C19" s="303" t="s">
        <v>104</v>
      </c>
      <c r="D19" s="303" t="s">
        <v>104</v>
      </c>
      <c r="E19" s="303" t="s">
        <v>104</v>
      </c>
      <c r="F19" s="304" t="s">
        <v>104</v>
      </c>
      <c r="G19" s="36">
        <f>'Rozpočet žiadateľa'!G19</f>
        <v>0</v>
      </c>
    </row>
    <row r="20" spans="2:10" ht="16.5" customHeight="1" outlineLevel="1" x14ac:dyDescent="0.25">
      <c r="B20" s="302" t="s">
        <v>106</v>
      </c>
      <c r="C20" s="303" t="s">
        <v>106</v>
      </c>
      <c r="D20" s="303" t="s">
        <v>106</v>
      </c>
      <c r="E20" s="303" t="s">
        <v>106</v>
      </c>
      <c r="F20" s="304" t="s">
        <v>106</v>
      </c>
      <c r="G20" s="36">
        <f>'Rozpočet žiadateľa'!G20</f>
        <v>0</v>
      </c>
    </row>
    <row r="21" spans="2:10" ht="16.5" customHeight="1" outlineLevel="1" x14ac:dyDescent="0.25">
      <c r="B21" s="302" t="s">
        <v>118</v>
      </c>
      <c r="C21" s="303"/>
      <c r="D21" s="303"/>
      <c r="E21" s="303"/>
      <c r="F21" s="304"/>
      <c r="G21" s="36">
        <f>'Rozpočet žiadateľa'!G21</f>
        <v>0</v>
      </c>
    </row>
    <row r="22" spans="2:10" ht="16.5" customHeight="1" outlineLevel="1" x14ac:dyDescent="0.25">
      <c r="B22" s="302" t="s">
        <v>105</v>
      </c>
      <c r="C22" s="303" t="s">
        <v>105</v>
      </c>
      <c r="D22" s="303" t="s">
        <v>105</v>
      </c>
      <c r="E22" s="303" t="s">
        <v>105</v>
      </c>
      <c r="F22" s="304" t="s">
        <v>105</v>
      </c>
      <c r="G22" s="36">
        <f>'Rozpočet žiadateľa'!G22</f>
        <v>0</v>
      </c>
    </row>
    <row r="23" spans="2:10" outlineLevel="1" x14ac:dyDescent="0.25">
      <c r="B23" s="302" t="s">
        <v>107</v>
      </c>
      <c r="C23" s="303" t="s">
        <v>107</v>
      </c>
      <c r="D23" s="303" t="s">
        <v>107</v>
      </c>
      <c r="E23" s="303" t="s">
        <v>107</v>
      </c>
      <c r="F23" s="304" t="s">
        <v>107</v>
      </c>
      <c r="G23" s="36">
        <f>'Rozpočet žiadateľa'!G23</f>
        <v>0</v>
      </c>
    </row>
    <row r="24" spans="2:10" ht="15.75" outlineLevel="1" thickBot="1" x14ac:dyDescent="0.3">
      <c r="B24" s="305" t="s">
        <v>102</v>
      </c>
      <c r="C24" s="306" t="s">
        <v>102</v>
      </c>
      <c r="D24" s="306" t="s">
        <v>102</v>
      </c>
      <c r="E24" s="306" t="s">
        <v>102</v>
      </c>
      <c r="F24" s="307" t="s">
        <v>102</v>
      </c>
      <c r="G24" s="38">
        <f>'Rozpočet žiadateľa'!G24</f>
        <v>0</v>
      </c>
    </row>
    <row r="25" spans="2:10" ht="15.75" thickBot="1" x14ac:dyDescent="0.3">
      <c r="B25" s="235" t="s">
        <v>94</v>
      </c>
      <c r="C25" s="236" t="s">
        <v>94</v>
      </c>
      <c r="D25" s="236" t="s">
        <v>94</v>
      </c>
      <c r="E25" s="236" t="s">
        <v>94</v>
      </c>
      <c r="F25" s="237" t="s">
        <v>94</v>
      </c>
      <c r="G25" s="39">
        <f>SUM(G18:G24)</f>
        <v>0</v>
      </c>
    </row>
    <row r="26" spans="2:10" ht="6" customHeight="1" thickBot="1" x14ac:dyDescent="0.3">
      <c r="B26" s="88"/>
      <c r="C26" s="88"/>
      <c r="D26" s="89"/>
      <c r="E26" s="89"/>
      <c r="F26" s="89"/>
      <c r="G26" s="14"/>
    </row>
    <row r="27" spans="2:10" ht="31.5" customHeight="1" thickBot="1" x14ac:dyDescent="0.3">
      <c r="B27" s="308" t="s">
        <v>108</v>
      </c>
      <c r="C27" s="309" t="s">
        <v>108</v>
      </c>
      <c r="D27" s="309" t="s">
        <v>108</v>
      </c>
      <c r="E27" s="309" t="s">
        <v>108</v>
      </c>
      <c r="F27" s="310" t="s">
        <v>108</v>
      </c>
      <c r="G27" s="64">
        <f>IF($P$15&gt;100000/0.9,100000/0.9,$P$15)*0.03</f>
        <v>0</v>
      </c>
    </row>
    <row r="28" spans="2:10" ht="15" customHeight="1" outlineLevel="1" x14ac:dyDescent="0.25">
      <c r="B28" s="311" t="s">
        <v>109</v>
      </c>
      <c r="C28" s="312" t="s">
        <v>109</v>
      </c>
      <c r="D28" s="312" t="s">
        <v>109</v>
      </c>
      <c r="E28" s="312" t="s">
        <v>109</v>
      </c>
      <c r="F28" s="313" t="s">
        <v>109</v>
      </c>
      <c r="G28" s="34">
        <f>'Rozpočet žiadateľa'!G28</f>
        <v>0</v>
      </c>
    </row>
    <row r="29" spans="2:10" outlineLevel="1" x14ac:dyDescent="0.25">
      <c r="B29" s="314" t="s">
        <v>110</v>
      </c>
      <c r="C29" s="315" t="s">
        <v>110</v>
      </c>
      <c r="D29" s="315" t="s">
        <v>110</v>
      </c>
      <c r="E29" s="315" t="s">
        <v>110</v>
      </c>
      <c r="F29" s="316" t="s">
        <v>110</v>
      </c>
      <c r="G29" s="36">
        <f>'Rozpočet žiadateľa'!G29</f>
        <v>0</v>
      </c>
      <c r="H29" s="14"/>
      <c r="I29" s="14"/>
      <c r="J29" s="14"/>
    </row>
    <row r="30" spans="2:10" outlineLevel="1" x14ac:dyDescent="0.25">
      <c r="B30" s="314" t="s">
        <v>111</v>
      </c>
      <c r="C30" s="315" t="s">
        <v>111</v>
      </c>
      <c r="D30" s="315" t="s">
        <v>111</v>
      </c>
      <c r="E30" s="315" t="s">
        <v>111</v>
      </c>
      <c r="F30" s="316" t="s">
        <v>111</v>
      </c>
      <c r="G30" s="36">
        <f>'Rozpočet žiadateľa'!G30</f>
        <v>0</v>
      </c>
      <c r="H30" s="14"/>
      <c r="I30" s="14"/>
      <c r="J30" s="14"/>
    </row>
    <row r="31" spans="2:10" ht="15.75" outlineLevel="1" thickBot="1" x14ac:dyDescent="0.3">
      <c r="B31" s="317" t="s">
        <v>102</v>
      </c>
      <c r="C31" s="318" t="s">
        <v>102</v>
      </c>
      <c r="D31" s="318" t="s">
        <v>102</v>
      </c>
      <c r="E31" s="318" t="s">
        <v>102</v>
      </c>
      <c r="F31" s="319" t="s">
        <v>102</v>
      </c>
      <c r="G31" s="38">
        <f>'Rozpočet žiadateľa'!G31</f>
        <v>0</v>
      </c>
      <c r="H31" s="14"/>
      <c r="I31" s="14"/>
      <c r="J31" s="14"/>
    </row>
    <row r="32" spans="2:10" ht="15.75" thickBot="1" x14ac:dyDescent="0.3">
      <c r="B32" s="246" t="s">
        <v>94</v>
      </c>
      <c r="C32" s="247" t="s">
        <v>94</v>
      </c>
      <c r="D32" s="247" t="s">
        <v>94</v>
      </c>
      <c r="E32" s="247" t="s">
        <v>94</v>
      </c>
      <c r="F32" s="248" t="s">
        <v>94</v>
      </c>
      <c r="G32" s="65">
        <f>SUM(G28:G31)</f>
        <v>0</v>
      </c>
      <c r="H32" s="14"/>
      <c r="I32" s="14"/>
      <c r="J32" s="14"/>
    </row>
    <row r="33" spans="2:10" ht="6" customHeight="1" thickBot="1" x14ac:dyDescent="0.3">
      <c r="B33" s="80"/>
      <c r="C33" s="80"/>
      <c r="D33" s="90"/>
      <c r="E33" s="90"/>
      <c r="F33" s="90"/>
      <c r="G33" s="14"/>
      <c r="H33" s="14"/>
      <c r="I33" s="14"/>
      <c r="J33" s="14"/>
    </row>
    <row r="34" spans="2:10" ht="15" customHeight="1" x14ac:dyDescent="0.25">
      <c r="B34" s="284" t="s">
        <v>112</v>
      </c>
      <c r="C34" s="285" t="s">
        <v>112</v>
      </c>
      <c r="D34" s="285" t="s">
        <v>112</v>
      </c>
      <c r="E34" s="285" t="s">
        <v>112</v>
      </c>
      <c r="F34" s="320" t="s">
        <v>112</v>
      </c>
      <c r="G34" s="61">
        <f>IF(IF(O15&gt;100000/0.9,100000/0.9,O15)+IF(G25&gt;G17,G17,G25)+IF(G32&gt;G27,G27,G32)&gt;100000/0.9,100000/0.9,IF(O15&gt;100000/0.9,100000/0.9,O15)+IF(G25&gt;G17,G17,G25)+IF(G32&gt;G27,G27,G32))</f>
        <v>0</v>
      </c>
      <c r="H34" s="14"/>
      <c r="I34" s="14"/>
      <c r="J34" s="14"/>
    </row>
    <row r="35" spans="2:10" ht="15" customHeight="1" x14ac:dyDescent="0.25">
      <c r="B35" s="286" t="s">
        <v>113</v>
      </c>
      <c r="C35" s="287" t="s">
        <v>113</v>
      </c>
      <c r="D35" s="287" t="s">
        <v>113</v>
      </c>
      <c r="E35" s="287" t="s">
        <v>113</v>
      </c>
      <c r="F35" s="321" t="s">
        <v>113</v>
      </c>
      <c r="G35" s="36">
        <f>'Rozpočet žiadateľa'!G35</f>
        <v>0</v>
      </c>
      <c r="H35" s="26" t="s">
        <v>53</v>
      </c>
      <c r="I35" s="17">
        <f>G34*0.1</f>
        <v>0</v>
      </c>
    </row>
    <row r="36" spans="2:10" ht="15" customHeight="1" x14ac:dyDescent="0.25">
      <c r="B36" s="286" t="s">
        <v>115</v>
      </c>
      <c r="C36" s="287" t="s">
        <v>115</v>
      </c>
      <c r="D36" s="287" t="s">
        <v>115</v>
      </c>
      <c r="E36" s="287" t="s">
        <v>115</v>
      </c>
      <c r="F36" s="321" t="s">
        <v>115</v>
      </c>
      <c r="G36" s="62">
        <f>IF(G34+G35&gt;100000/0.9,100000/0.9,G34+G35)</f>
        <v>0</v>
      </c>
      <c r="H36" s="14"/>
      <c r="I36" s="14"/>
      <c r="J36" s="14"/>
    </row>
    <row r="37" spans="2:10" ht="15" customHeight="1" x14ac:dyDescent="0.25">
      <c r="B37" s="286" t="s">
        <v>116</v>
      </c>
      <c r="C37" s="287" t="s">
        <v>116</v>
      </c>
      <c r="D37" s="287" t="s">
        <v>116</v>
      </c>
      <c r="E37" s="287" t="s">
        <v>116</v>
      </c>
      <c r="F37" s="321" t="s">
        <v>116</v>
      </c>
      <c r="G37" s="62">
        <f>IF(G25&gt;G17,G25-G17,0)+IF(G32&gt;G27,G32-G27,0)+IF(O15&gt;100000/0.9,O15-100000/0.9,0)+IF(G34+G35&gt;100000/0.9,G34+G35-100000/0.9,0)+IF(G35&gt;O15,G35-O15,0)+IF(O15+G25+G32&gt;100000/0.9,O15+G25+G32-100000/0.9,0)</f>
        <v>0</v>
      </c>
      <c r="H37" s="14"/>
      <c r="I37" s="14"/>
      <c r="J37" s="14"/>
    </row>
    <row r="38" spans="2:10" ht="15.75" customHeight="1" thickBot="1" x14ac:dyDescent="0.3">
      <c r="B38" s="282" t="s">
        <v>114</v>
      </c>
      <c r="C38" s="283" t="s">
        <v>114</v>
      </c>
      <c r="D38" s="283" t="s">
        <v>114</v>
      </c>
      <c r="E38" s="283" t="s">
        <v>114</v>
      </c>
      <c r="F38" s="322" t="s">
        <v>114</v>
      </c>
      <c r="G38" s="63">
        <f>G36+G37</f>
        <v>0</v>
      </c>
      <c r="H38" s="14"/>
      <c r="I38" s="14"/>
      <c r="J38" s="14"/>
    </row>
    <row r="39" spans="2:10" ht="15.75" customHeight="1" x14ac:dyDescent="0.25">
      <c r="B39" s="14"/>
      <c r="C39" s="14"/>
      <c r="H39" s="14"/>
      <c r="I39" s="14"/>
    </row>
  </sheetData>
  <sheetProtection password="82A0" sheet="1" objects="1" scenarios="1" selectLockedCells="1"/>
  <mergeCells count="32">
    <mergeCell ref="H14:I14"/>
    <mergeCell ref="H15:I15"/>
    <mergeCell ref="H9:I9"/>
    <mergeCell ref="H10:I10"/>
    <mergeCell ref="H11:I11"/>
    <mergeCell ref="H12:I12"/>
    <mergeCell ref="H13:I13"/>
    <mergeCell ref="H4:I4"/>
    <mergeCell ref="H5:I5"/>
    <mergeCell ref="H6:I6"/>
    <mergeCell ref="H7:I7"/>
    <mergeCell ref="H8:I8"/>
    <mergeCell ref="B34:F34"/>
    <mergeCell ref="B35:F35"/>
    <mergeCell ref="B36:F36"/>
    <mergeCell ref="B37:F37"/>
    <mergeCell ref="B38:F38"/>
    <mergeCell ref="B28:F28"/>
    <mergeCell ref="B29:F29"/>
    <mergeCell ref="B30:F30"/>
    <mergeCell ref="B31:F31"/>
    <mergeCell ref="B32:F32"/>
    <mergeCell ref="B22:F22"/>
    <mergeCell ref="B23:F23"/>
    <mergeCell ref="B24:F24"/>
    <mergeCell ref="B25:F25"/>
    <mergeCell ref="B27:F27"/>
    <mergeCell ref="B17:F17"/>
    <mergeCell ref="B18:F18"/>
    <mergeCell ref="B19:F19"/>
    <mergeCell ref="B20:F20"/>
    <mergeCell ref="B21:F21"/>
  </mergeCells>
  <pageMargins left="0.70866141732283472" right="0.70866141732283472" top="0.74803149606299213" bottom="0.74803149606299213" header="0.55118110236220474" footer="0.31496062992125984"/>
  <pageSetup paperSize="9" scale="80" fitToWidth="0" fitToHeight="0" orientation="landscape" r:id="rId1"/>
  <headerFooter>
    <oddHeader>&amp;L&amp;"Arial,Kurzíva"Štipendijný program EHP Slovensko - Projekty inštitucionálnej spolupráce v stredoškolskom vzdelávaní - EEA/EHP-SK06-IV-V-01 - Príloha č. 4b: Rozpočet - SŠ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showGridLines="0" topLeftCell="A7" zoomScaleNormal="100" zoomScaleSheetLayoutView="85" zoomScalePageLayoutView="85" workbookViewId="0">
      <pane xSplit="1" topLeftCell="B1" activePane="topRight" state="frozen"/>
      <selection pane="topRight" activeCell="G29" sqref="G29"/>
    </sheetView>
  </sheetViews>
  <sheetFormatPr defaultRowHeight="15" outlineLevelRow="1" x14ac:dyDescent="0.25"/>
  <cols>
    <col min="1" max="1" width="63.5703125" style="12" bestFit="1" customWidth="1"/>
    <col min="2" max="2" width="14.28515625" style="12" customWidth="1"/>
    <col min="3" max="3" width="14.140625" style="12" customWidth="1"/>
    <col min="4" max="7" width="14.28515625" style="12" customWidth="1"/>
    <col min="8" max="8" width="5.28515625" style="12" bestFit="1" customWidth="1"/>
    <col min="9" max="9" width="10.7109375" style="12" bestFit="1" customWidth="1"/>
    <col min="10" max="15" width="14.28515625" style="12" customWidth="1"/>
    <col min="16" max="16384" width="9.140625" style="12"/>
  </cols>
  <sheetData>
    <row r="1" spans="1:15" x14ac:dyDescent="0.25">
      <c r="A1" s="29">
        <f>Summary!F8</f>
        <v>0</v>
      </c>
      <c r="B1" s="28"/>
      <c r="C1" s="28"/>
      <c r="D1" s="28"/>
      <c r="F1" s="21"/>
    </row>
    <row r="2" spans="1:15" ht="15.75" thickBot="1" x14ac:dyDescent="0.3">
      <c r="A2" s="59" t="s">
        <v>80</v>
      </c>
      <c r="B2" s="28"/>
      <c r="C2" s="28"/>
      <c r="D2" s="28"/>
      <c r="F2" s="21"/>
    </row>
    <row r="3" spans="1:15" ht="6" customHeight="1" thickBot="1" x14ac:dyDescent="0.3">
      <c r="D3" s="15"/>
      <c r="E3" s="15"/>
      <c r="F3" s="15"/>
      <c r="H3" s="15"/>
      <c r="I3" s="15"/>
    </row>
    <row r="4" spans="1:15" ht="31.5" customHeight="1" thickBot="1" x14ac:dyDescent="0.3">
      <c r="A4" s="46" t="s">
        <v>61</v>
      </c>
      <c r="B4" s="47" t="s">
        <v>82</v>
      </c>
      <c r="C4" s="48" t="s">
        <v>83</v>
      </c>
      <c r="D4" s="49" t="s">
        <v>84</v>
      </c>
      <c r="E4" s="49" t="s">
        <v>85</v>
      </c>
      <c r="F4" s="49" t="s">
        <v>86</v>
      </c>
      <c r="G4" s="49" t="s">
        <v>87</v>
      </c>
      <c r="H4" s="278" t="s">
        <v>88</v>
      </c>
      <c r="I4" s="279"/>
      <c r="J4" s="49" t="s">
        <v>89</v>
      </c>
      <c r="K4" s="49" t="s">
        <v>90</v>
      </c>
      <c r="L4" s="49" t="s">
        <v>91</v>
      </c>
      <c r="M4" s="58" t="s">
        <v>92</v>
      </c>
      <c r="N4" s="97" t="s">
        <v>120</v>
      </c>
      <c r="O4" s="91" t="s">
        <v>93</v>
      </c>
    </row>
    <row r="5" spans="1:15" outlineLevel="1" x14ac:dyDescent="0.25">
      <c r="A5" s="51" t="s">
        <v>131</v>
      </c>
      <c r="B5" s="161"/>
      <c r="C5" s="162"/>
      <c r="D5" s="162"/>
      <c r="E5" s="162"/>
      <c r="F5" s="162"/>
      <c r="G5" s="162"/>
      <c r="H5" s="338"/>
      <c r="I5" s="339"/>
      <c r="J5" s="162"/>
      <c r="K5" s="162"/>
      <c r="L5" s="162"/>
      <c r="M5" s="152"/>
      <c r="N5" s="152"/>
      <c r="O5" s="163">
        <f t="shared" ref="O5:O14" si="0">SUM(B5:N5)</f>
        <v>0</v>
      </c>
    </row>
    <row r="6" spans="1:15" outlineLevel="1" x14ac:dyDescent="0.25">
      <c r="A6" s="98" t="s">
        <v>96</v>
      </c>
      <c r="B6" s="136"/>
      <c r="C6" s="137"/>
      <c r="D6" s="137"/>
      <c r="E6" s="137"/>
      <c r="F6" s="137"/>
      <c r="G6" s="137"/>
      <c r="H6" s="340"/>
      <c r="I6" s="341"/>
      <c r="J6" s="137"/>
      <c r="K6" s="137"/>
      <c r="L6" s="137"/>
      <c r="M6" s="137"/>
      <c r="N6" s="137"/>
      <c r="O6" s="93">
        <f t="shared" si="0"/>
        <v>0</v>
      </c>
    </row>
    <row r="7" spans="1:15" ht="30" outlineLevel="1" x14ac:dyDescent="0.25">
      <c r="A7" s="73" t="s">
        <v>132</v>
      </c>
      <c r="B7" s="136"/>
      <c r="C7" s="137"/>
      <c r="D7" s="137"/>
      <c r="E7" s="137"/>
      <c r="F7" s="137"/>
      <c r="G7" s="137"/>
      <c r="H7" s="340"/>
      <c r="I7" s="341"/>
      <c r="J7" s="137"/>
      <c r="K7" s="137"/>
      <c r="L7" s="137"/>
      <c r="M7" s="137"/>
      <c r="N7" s="137"/>
      <c r="O7" s="93">
        <f t="shared" si="0"/>
        <v>0</v>
      </c>
    </row>
    <row r="8" spans="1:15" outlineLevel="1" x14ac:dyDescent="0.25">
      <c r="A8" s="98" t="s">
        <v>97</v>
      </c>
      <c r="B8" s="136"/>
      <c r="C8" s="137"/>
      <c r="D8" s="137"/>
      <c r="E8" s="137"/>
      <c r="F8" s="137"/>
      <c r="G8" s="137"/>
      <c r="H8" s="340"/>
      <c r="I8" s="341"/>
      <c r="J8" s="137"/>
      <c r="K8" s="137"/>
      <c r="L8" s="137"/>
      <c r="M8" s="153"/>
      <c r="N8" s="153"/>
      <c r="O8" s="93">
        <f t="shared" si="0"/>
        <v>0</v>
      </c>
    </row>
    <row r="9" spans="1:15" outlineLevel="1" x14ac:dyDescent="0.25">
      <c r="A9" s="98" t="s">
        <v>98</v>
      </c>
      <c r="B9" s="136"/>
      <c r="C9" s="137"/>
      <c r="D9" s="137"/>
      <c r="E9" s="137"/>
      <c r="F9" s="137"/>
      <c r="G9" s="137"/>
      <c r="H9" s="340"/>
      <c r="I9" s="341"/>
      <c r="J9" s="137"/>
      <c r="K9" s="137"/>
      <c r="L9" s="137"/>
      <c r="M9" s="153"/>
      <c r="N9" s="153"/>
      <c r="O9" s="93">
        <f t="shared" si="0"/>
        <v>0</v>
      </c>
    </row>
    <row r="10" spans="1:15" outlineLevel="1" x14ac:dyDescent="0.25">
      <c r="A10" s="98" t="s">
        <v>100</v>
      </c>
      <c r="B10" s="136"/>
      <c r="C10" s="137"/>
      <c r="D10" s="137"/>
      <c r="E10" s="137"/>
      <c r="F10" s="137"/>
      <c r="G10" s="137"/>
      <c r="H10" s="340"/>
      <c r="I10" s="341"/>
      <c r="J10" s="137"/>
      <c r="K10" s="137"/>
      <c r="L10" s="137"/>
      <c r="M10" s="153"/>
      <c r="N10" s="153"/>
      <c r="O10" s="93">
        <f t="shared" si="0"/>
        <v>0</v>
      </c>
    </row>
    <row r="11" spans="1:15" outlineLevel="1" x14ac:dyDescent="0.25">
      <c r="A11" s="98" t="s">
        <v>99</v>
      </c>
      <c r="B11" s="136"/>
      <c r="C11" s="137"/>
      <c r="D11" s="137"/>
      <c r="E11" s="137"/>
      <c r="F11" s="137"/>
      <c r="G11" s="137"/>
      <c r="H11" s="340"/>
      <c r="I11" s="341"/>
      <c r="J11" s="137"/>
      <c r="K11" s="137"/>
      <c r="L11" s="137"/>
      <c r="M11" s="153"/>
      <c r="N11" s="153"/>
      <c r="O11" s="93">
        <f t="shared" si="0"/>
        <v>0</v>
      </c>
    </row>
    <row r="12" spans="1:15" outlineLevel="1" x14ac:dyDescent="0.25">
      <c r="A12" s="98" t="s">
        <v>133</v>
      </c>
      <c r="B12" s="136"/>
      <c r="C12" s="137"/>
      <c r="D12" s="137"/>
      <c r="E12" s="137"/>
      <c r="F12" s="137"/>
      <c r="G12" s="137"/>
      <c r="H12" s="340"/>
      <c r="I12" s="341"/>
      <c r="J12" s="137"/>
      <c r="K12" s="137"/>
      <c r="L12" s="137"/>
      <c r="M12" s="153"/>
      <c r="N12" s="153"/>
      <c r="O12" s="93">
        <f t="shared" si="0"/>
        <v>0</v>
      </c>
    </row>
    <row r="13" spans="1:15" ht="30" outlineLevel="1" x14ac:dyDescent="0.25">
      <c r="A13" s="73" t="s">
        <v>101</v>
      </c>
      <c r="B13" s="136"/>
      <c r="C13" s="137"/>
      <c r="D13" s="137"/>
      <c r="E13" s="137"/>
      <c r="F13" s="137"/>
      <c r="G13" s="137"/>
      <c r="H13" s="340"/>
      <c r="I13" s="341"/>
      <c r="J13" s="137"/>
      <c r="K13" s="137"/>
      <c r="L13" s="137"/>
      <c r="M13" s="153"/>
      <c r="N13" s="153"/>
      <c r="O13" s="93">
        <f t="shared" si="0"/>
        <v>0</v>
      </c>
    </row>
    <row r="14" spans="1:15" ht="15.75" outlineLevel="1" thickBot="1" x14ac:dyDescent="0.3">
      <c r="A14" s="53" t="s">
        <v>102</v>
      </c>
      <c r="B14" s="164"/>
      <c r="C14" s="165"/>
      <c r="D14" s="165"/>
      <c r="E14" s="165"/>
      <c r="F14" s="165"/>
      <c r="G14" s="165"/>
      <c r="H14" s="342"/>
      <c r="I14" s="343"/>
      <c r="J14" s="165"/>
      <c r="K14" s="165"/>
      <c r="L14" s="165"/>
      <c r="M14" s="165"/>
      <c r="N14" s="165"/>
      <c r="O14" s="166">
        <f t="shared" si="0"/>
        <v>0</v>
      </c>
    </row>
    <row r="15" spans="1:15" ht="15.75" thickBot="1" x14ac:dyDescent="0.3">
      <c r="A15" s="54" t="s">
        <v>94</v>
      </c>
      <c r="B15" s="31">
        <f>SUM(B5:B14)</f>
        <v>0</v>
      </c>
      <c r="C15" s="44">
        <f>SUM(C5:C14)</f>
        <v>0</v>
      </c>
      <c r="D15" s="32">
        <f t="shared" ref="D15:O15" si="1">SUM(D5:D14)</f>
        <v>0</v>
      </c>
      <c r="E15" s="32">
        <f t="shared" si="1"/>
        <v>0</v>
      </c>
      <c r="F15" s="32">
        <f t="shared" si="1"/>
        <v>0</v>
      </c>
      <c r="G15" s="32">
        <f t="shared" si="1"/>
        <v>0</v>
      </c>
      <c r="H15" s="280">
        <f t="shared" si="1"/>
        <v>0</v>
      </c>
      <c r="I15" s="281"/>
      <c r="J15" s="32">
        <f t="shared" si="1"/>
        <v>0</v>
      </c>
      <c r="K15" s="32">
        <f t="shared" si="1"/>
        <v>0</v>
      </c>
      <c r="L15" s="32">
        <f t="shared" si="1"/>
        <v>0</v>
      </c>
      <c r="M15" s="44">
        <f t="shared" si="1"/>
        <v>0</v>
      </c>
      <c r="N15" s="147">
        <f t="shared" si="1"/>
        <v>0</v>
      </c>
      <c r="O15" s="94">
        <f t="shared" si="1"/>
        <v>0</v>
      </c>
    </row>
    <row r="16" spans="1:15" ht="6" customHeight="1" thickBot="1" x14ac:dyDescent="0.3">
      <c r="D16" s="13"/>
      <c r="E16" s="13"/>
      <c r="G16" s="13"/>
      <c r="H16" s="16"/>
      <c r="I16" s="16"/>
    </row>
    <row r="17" spans="2:9" ht="31.5" customHeight="1" thickBot="1" x14ac:dyDescent="0.3">
      <c r="B17" s="329" t="s">
        <v>103</v>
      </c>
      <c r="C17" s="330" t="s">
        <v>103</v>
      </c>
      <c r="D17" s="330" t="s">
        <v>103</v>
      </c>
      <c r="E17" s="330" t="s">
        <v>103</v>
      </c>
      <c r="F17" s="331" t="s">
        <v>103</v>
      </c>
      <c r="G17" s="60">
        <f>IF($O$15&gt;100000/0.9,100000/0.9,$O$15)*0.1</f>
        <v>0</v>
      </c>
    </row>
    <row r="18" spans="2:9" ht="16.5" customHeight="1" outlineLevel="1" x14ac:dyDescent="0.25">
      <c r="B18" s="299" t="s">
        <v>95</v>
      </c>
      <c r="C18" s="300" t="s">
        <v>95</v>
      </c>
      <c r="D18" s="300" t="s">
        <v>95</v>
      </c>
      <c r="E18" s="300" t="s">
        <v>95</v>
      </c>
      <c r="F18" s="301" t="s">
        <v>95</v>
      </c>
      <c r="G18" s="78"/>
    </row>
    <row r="19" spans="2:9" outlineLevel="1" x14ac:dyDescent="0.25">
      <c r="B19" s="302" t="s">
        <v>104</v>
      </c>
      <c r="C19" s="303" t="s">
        <v>104</v>
      </c>
      <c r="D19" s="303" t="s">
        <v>104</v>
      </c>
      <c r="E19" s="303" t="s">
        <v>104</v>
      </c>
      <c r="F19" s="304" t="s">
        <v>104</v>
      </c>
      <c r="G19" s="69"/>
    </row>
    <row r="20" spans="2:9" ht="16.5" customHeight="1" outlineLevel="1" x14ac:dyDescent="0.25">
      <c r="B20" s="302" t="s">
        <v>106</v>
      </c>
      <c r="C20" s="303" t="s">
        <v>106</v>
      </c>
      <c r="D20" s="303" t="s">
        <v>106</v>
      </c>
      <c r="E20" s="303" t="s">
        <v>106</v>
      </c>
      <c r="F20" s="304" t="s">
        <v>106</v>
      </c>
      <c r="G20" s="69"/>
    </row>
    <row r="21" spans="2:9" ht="16.5" customHeight="1" outlineLevel="1" x14ac:dyDescent="0.25">
      <c r="B21" s="302" t="s">
        <v>118</v>
      </c>
      <c r="C21" s="303"/>
      <c r="D21" s="303"/>
      <c r="E21" s="303"/>
      <c r="F21" s="304"/>
      <c r="G21" s="69"/>
    </row>
    <row r="22" spans="2:9" ht="16.5" customHeight="1" outlineLevel="1" x14ac:dyDescent="0.25">
      <c r="B22" s="302" t="s">
        <v>105</v>
      </c>
      <c r="C22" s="303" t="s">
        <v>105</v>
      </c>
      <c r="D22" s="303" t="s">
        <v>105</v>
      </c>
      <c r="E22" s="303" t="s">
        <v>105</v>
      </c>
      <c r="F22" s="304" t="s">
        <v>105</v>
      </c>
      <c r="G22" s="69"/>
    </row>
    <row r="23" spans="2:9" outlineLevel="1" x14ac:dyDescent="0.25">
      <c r="B23" s="302" t="s">
        <v>107</v>
      </c>
      <c r="C23" s="303" t="s">
        <v>107</v>
      </c>
      <c r="D23" s="303" t="s">
        <v>107</v>
      </c>
      <c r="E23" s="303" t="s">
        <v>107</v>
      </c>
      <c r="F23" s="304" t="s">
        <v>107</v>
      </c>
      <c r="G23" s="69"/>
    </row>
    <row r="24" spans="2:9" ht="15.75" outlineLevel="1" thickBot="1" x14ac:dyDescent="0.3">
      <c r="B24" s="305" t="s">
        <v>102</v>
      </c>
      <c r="C24" s="306" t="s">
        <v>102</v>
      </c>
      <c r="D24" s="306" t="s">
        <v>102</v>
      </c>
      <c r="E24" s="306" t="s">
        <v>102</v>
      </c>
      <c r="F24" s="307" t="s">
        <v>102</v>
      </c>
      <c r="G24" s="79"/>
    </row>
    <row r="25" spans="2:9" ht="15.75" thickBot="1" x14ac:dyDescent="0.3">
      <c r="B25" s="332" t="s">
        <v>94</v>
      </c>
      <c r="C25" s="333" t="s">
        <v>94</v>
      </c>
      <c r="D25" s="333" t="s">
        <v>94</v>
      </c>
      <c r="E25" s="333" t="s">
        <v>94</v>
      </c>
      <c r="F25" s="334" t="s">
        <v>94</v>
      </c>
      <c r="G25" s="39">
        <f>SUM(G18:G24)</f>
        <v>0</v>
      </c>
    </row>
    <row r="26" spans="2:9" ht="6" customHeight="1" thickBot="1" x14ac:dyDescent="0.3">
      <c r="B26" s="88"/>
      <c r="C26" s="88"/>
      <c r="D26" s="89"/>
      <c r="E26" s="89"/>
      <c r="F26" s="89"/>
      <c r="G26" s="14"/>
    </row>
    <row r="27" spans="2:9" ht="31.5" customHeight="1" thickBot="1" x14ac:dyDescent="0.3">
      <c r="B27" s="335" t="s">
        <v>108</v>
      </c>
      <c r="C27" s="336" t="s">
        <v>108</v>
      </c>
      <c r="D27" s="336" t="s">
        <v>108</v>
      </c>
      <c r="E27" s="336" t="s">
        <v>108</v>
      </c>
      <c r="F27" s="337" t="s">
        <v>108</v>
      </c>
      <c r="G27" s="64">
        <f>IF($O$15&gt;100000/0.9,100000/0.9,$O$15)*0.03</f>
        <v>0</v>
      </c>
    </row>
    <row r="28" spans="2:9" ht="15" customHeight="1" outlineLevel="1" x14ac:dyDescent="0.25">
      <c r="B28" s="311" t="s">
        <v>109</v>
      </c>
      <c r="C28" s="312" t="s">
        <v>109</v>
      </c>
      <c r="D28" s="312" t="s">
        <v>109</v>
      </c>
      <c r="E28" s="312" t="s">
        <v>109</v>
      </c>
      <c r="F28" s="313" t="s">
        <v>109</v>
      </c>
      <c r="G28" s="78"/>
    </row>
    <row r="29" spans="2:9" outlineLevel="1" x14ac:dyDescent="0.25">
      <c r="B29" s="314" t="s">
        <v>110</v>
      </c>
      <c r="C29" s="315" t="s">
        <v>110</v>
      </c>
      <c r="D29" s="315" t="s">
        <v>110</v>
      </c>
      <c r="E29" s="315" t="s">
        <v>110</v>
      </c>
      <c r="F29" s="316" t="s">
        <v>110</v>
      </c>
      <c r="G29" s="69"/>
      <c r="H29" s="14"/>
      <c r="I29" s="14"/>
    </row>
    <row r="30" spans="2:9" outlineLevel="1" x14ac:dyDescent="0.25">
      <c r="B30" s="314" t="s">
        <v>111</v>
      </c>
      <c r="C30" s="315" t="s">
        <v>111</v>
      </c>
      <c r="D30" s="315" t="s">
        <v>111</v>
      </c>
      <c r="E30" s="315" t="s">
        <v>111</v>
      </c>
      <c r="F30" s="316" t="s">
        <v>111</v>
      </c>
      <c r="G30" s="69"/>
      <c r="H30" s="14"/>
      <c r="I30" s="14"/>
    </row>
    <row r="31" spans="2:9" ht="15.75" outlineLevel="1" thickBot="1" x14ac:dyDescent="0.3">
      <c r="B31" s="317" t="s">
        <v>102</v>
      </c>
      <c r="C31" s="318" t="s">
        <v>102</v>
      </c>
      <c r="D31" s="318" t="s">
        <v>102</v>
      </c>
      <c r="E31" s="318" t="s">
        <v>102</v>
      </c>
      <c r="F31" s="319" t="s">
        <v>102</v>
      </c>
      <c r="G31" s="79"/>
      <c r="H31" s="14"/>
      <c r="I31" s="14"/>
    </row>
    <row r="32" spans="2:9" ht="15.75" thickBot="1" x14ac:dyDescent="0.3">
      <c r="B32" s="275" t="s">
        <v>94</v>
      </c>
      <c r="C32" s="276" t="s">
        <v>94</v>
      </c>
      <c r="D32" s="276" t="s">
        <v>94</v>
      </c>
      <c r="E32" s="276" t="s">
        <v>94</v>
      </c>
      <c r="F32" s="277" t="s">
        <v>94</v>
      </c>
      <c r="G32" s="65">
        <f>SUM(G28:G31)</f>
        <v>0</v>
      </c>
      <c r="H32" s="14"/>
      <c r="I32" s="14"/>
    </row>
    <row r="33" spans="2:9" ht="6" customHeight="1" thickBot="1" x14ac:dyDescent="0.3">
      <c r="B33" s="80"/>
      <c r="C33" s="80"/>
      <c r="D33" s="90"/>
      <c r="E33" s="90"/>
      <c r="F33" s="90"/>
      <c r="G33" s="14"/>
      <c r="H33" s="14"/>
      <c r="I33" s="14"/>
    </row>
    <row r="34" spans="2:9" x14ac:dyDescent="0.25">
      <c r="B34" s="284" t="s">
        <v>112</v>
      </c>
      <c r="C34" s="285" t="s">
        <v>112</v>
      </c>
      <c r="D34" s="285" t="s">
        <v>112</v>
      </c>
      <c r="E34" s="285" t="s">
        <v>112</v>
      </c>
      <c r="F34" s="320" t="s">
        <v>112</v>
      </c>
      <c r="G34" s="61">
        <f>IF(IF(O15&gt;100000/0.9,100000/0.9,O15)+IF(G25&gt;G17,G17,G25)+IF(G32&gt;G27,G27,G32)&gt;100000/0.9,100000/0.9,IF(O15&gt;100000/0.9,100000/0.9,O15)+IF(G25&gt;G17,G17,G25)+IF(G32&gt;G27,G27,G32))</f>
        <v>0</v>
      </c>
      <c r="H34" s="14"/>
      <c r="I34" s="14"/>
    </row>
    <row r="35" spans="2:9" ht="15" customHeight="1" x14ac:dyDescent="0.25">
      <c r="B35" s="286" t="s">
        <v>113</v>
      </c>
      <c r="C35" s="287" t="s">
        <v>113</v>
      </c>
      <c r="D35" s="287" t="s">
        <v>113</v>
      </c>
      <c r="E35" s="287" t="s">
        <v>113</v>
      </c>
      <c r="F35" s="321" t="s">
        <v>113</v>
      </c>
      <c r="G35" s="69"/>
      <c r="H35" s="26" t="s">
        <v>53</v>
      </c>
      <c r="I35" s="17">
        <f>G34*0.1</f>
        <v>0</v>
      </c>
    </row>
    <row r="36" spans="2:9" ht="15" customHeight="1" x14ac:dyDescent="0.25">
      <c r="B36" s="286" t="s">
        <v>115</v>
      </c>
      <c r="C36" s="287" t="s">
        <v>115</v>
      </c>
      <c r="D36" s="287" t="s">
        <v>115</v>
      </c>
      <c r="E36" s="287" t="s">
        <v>115</v>
      </c>
      <c r="F36" s="321" t="s">
        <v>115</v>
      </c>
      <c r="G36" s="62">
        <f>IF(G34+IF(G35&gt;I35,I35,G35)&gt;100000/0.9,100000/0.9,G34+IF(G35&gt;I35,I35,G35))</f>
        <v>0</v>
      </c>
      <c r="H36" s="14"/>
      <c r="I36" s="14"/>
    </row>
    <row r="37" spans="2:9" ht="15" customHeight="1" x14ac:dyDescent="0.25">
      <c r="B37" s="286" t="s">
        <v>116</v>
      </c>
      <c r="C37" s="287" t="s">
        <v>116</v>
      </c>
      <c r="D37" s="287" t="s">
        <v>116</v>
      </c>
      <c r="E37" s="287" t="s">
        <v>116</v>
      </c>
      <c r="F37" s="321" t="s">
        <v>116</v>
      </c>
      <c r="G37" s="62">
        <f>IF(G25&gt;G17,G25-G17,0)+IF(G32&gt;G27,G32-G27,0)+IF(O15&gt;100000/0.9,O15-100000/0.9,0)+IF(G34+G35&gt;100000/0.9,G34+G35-100000/0.9,0)+IF(G35&gt;I35,G35-I35,0)+IF(O15+G25+G32&gt;100000/0.9,O15+G25+G32-100000/0.9,0)</f>
        <v>0</v>
      </c>
      <c r="H37" s="14"/>
      <c r="I37" s="14"/>
    </row>
    <row r="38" spans="2:9" ht="15.75" customHeight="1" thickBot="1" x14ac:dyDescent="0.3">
      <c r="B38" s="282" t="s">
        <v>122</v>
      </c>
      <c r="C38" s="283" t="s">
        <v>114</v>
      </c>
      <c r="D38" s="283" t="s">
        <v>114</v>
      </c>
      <c r="E38" s="283" t="s">
        <v>114</v>
      </c>
      <c r="F38" s="322" t="s">
        <v>114</v>
      </c>
      <c r="G38" s="63">
        <f>G36+G37</f>
        <v>0</v>
      </c>
      <c r="H38" s="14"/>
      <c r="I38" s="14"/>
    </row>
    <row r="39" spans="2:9" ht="15.75" customHeight="1" x14ac:dyDescent="0.25">
      <c r="B39" s="14"/>
      <c r="C39" s="14"/>
      <c r="H39" s="14"/>
      <c r="I39" s="14"/>
    </row>
  </sheetData>
  <sheetProtection password="82A0" sheet="1" objects="1" scenarios="1" selectLockedCells="1"/>
  <mergeCells count="32">
    <mergeCell ref="H14:I14"/>
    <mergeCell ref="H15:I15"/>
    <mergeCell ref="H9:I9"/>
    <mergeCell ref="H10:I10"/>
    <mergeCell ref="H11:I11"/>
    <mergeCell ref="H12:I12"/>
    <mergeCell ref="H13:I13"/>
    <mergeCell ref="H4:I4"/>
    <mergeCell ref="H5:I5"/>
    <mergeCell ref="H6:I6"/>
    <mergeCell ref="H7:I7"/>
    <mergeCell ref="H8:I8"/>
    <mergeCell ref="B34:F34"/>
    <mergeCell ref="B35:F35"/>
    <mergeCell ref="B36:F36"/>
    <mergeCell ref="B37:F37"/>
    <mergeCell ref="B38:F38"/>
    <mergeCell ref="B28:F28"/>
    <mergeCell ref="B29:F29"/>
    <mergeCell ref="B30:F30"/>
    <mergeCell ref="B31:F31"/>
    <mergeCell ref="B32:F32"/>
    <mergeCell ref="B22:F22"/>
    <mergeCell ref="B23:F23"/>
    <mergeCell ref="B24:F24"/>
    <mergeCell ref="B25:F25"/>
    <mergeCell ref="B27:F27"/>
    <mergeCell ref="B17:F17"/>
    <mergeCell ref="B18:F18"/>
    <mergeCell ref="B19:F19"/>
    <mergeCell ref="B20:F20"/>
    <mergeCell ref="B21:F21"/>
  </mergeCells>
  <pageMargins left="0.70866141732283472" right="0.70866141732283472" top="0.74803149606299213" bottom="0.74803149606299213" header="0.55118110236220474" footer="0.31496062992125984"/>
  <pageSetup paperSize="9" scale="80" fitToWidth="0" fitToHeight="0" orientation="landscape" r:id="rId1"/>
  <headerFooter>
    <oddHeader>&amp;L&amp;"Arial,Kurzíva"Štipendijný program EHP Slovensko - Projekty inštitucionálnej spolupráce v stredoškolskom vzdelávaní - EEA/EHP-SK06-IV-V-01 - Príloha č. 4b: Rozpočet - SŠ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showGridLines="0" topLeftCell="A10" zoomScaleNormal="100" zoomScaleSheetLayoutView="85" zoomScalePageLayoutView="85" workbookViewId="0">
      <pane xSplit="1" topLeftCell="B1" activePane="topRight" state="frozen"/>
      <selection pane="topRight" activeCell="G28" sqref="G28"/>
    </sheetView>
  </sheetViews>
  <sheetFormatPr defaultRowHeight="15" outlineLevelRow="1" x14ac:dyDescent="0.25"/>
  <cols>
    <col min="1" max="1" width="63.5703125" style="12" bestFit="1" customWidth="1"/>
    <col min="2" max="2" width="14.28515625" style="12" customWidth="1"/>
    <col min="3" max="3" width="14.140625" style="12" customWidth="1"/>
    <col min="4" max="7" width="14.28515625" style="12" customWidth="1"/>
    <col min="8" max="8" width="5.28515625" style="12" bestFit="1" customWidth="1"/>
    <col min="9" max="9" width="10.42578125" style="12" customWidth="1"/>
    <col min="10" max="15" width="14.28515625" style="12" customWidth="1"/>
    <col min="16" max="16384" width="9.140625" style="12"/>
  </cols>
  <sheetData>
    <row r="1" spans="1:15" x14ac:dyDescent="0.25">
      <c r="A1" s="29">
        <f>Summary!F8</f>
        <v>0</v>
      </c>
      <c r="B1" s="28"/>
      <c r="C1" s="28"/>
      <c r="D1" s="28"/>
      <c r="F1" s="21"/>
    </row>
    <row r="2" spans="1:15" ht="15.75" thickBot="1" x14ac:dyDescent="0.3">
      <c r="A2" s="59" t="s">
        <v>81</v>
      </c>
      <c r="B2" s="28"/>
      <c r="C2" s="28"/>
      <c r="D2" s="28"/>
      <c r="F2" s="21"/>
    </row>
    <row r="3" spans="1:15" ht="6" customHeight="1" thickBot="1" x14ac:dyDescent="0.3">
      <c r="D3" s="15"/>
      <c r="E3" s="15"/>
      <c r="F3" s="15"/>
      <c r="H3" s="15"/>
      <c r="I3" s="15"/>
    </row>
    <row r="4" spans="1:15" ht="31.5" customHeight="1" thickBot="1" x14ac:dyDescent="0.3">
      <c r="A4" s="46" t="s">
        <v>61</v>
      </c>
      <c r="B4" s="47" t="s">
        <v>82</v>
      </c>
      <c r="C4" s="48" t="s">
        <v>83</v>
      </c>
      <c r="D4" s="49" t="s">
        <v>84</v>
      </c>
      <c r="E4" s="49" t="s">
        <v>85</v>
      </c>
      <c r="F4" s="49" t="s">
        <v>86</v>
      </c>
      <c r="G4" s="49" t="s">
        <v>87</v>
      </c>
      <c r="H4" s="278" t="s">
        <v>88</v>
      </c>
      <c r="I4" s="279"/>
      <c r="J4" s="49" t="s">
        <v>89</v>
      </c>
      <c r="K4" s="49" t="s">
        <v>90</v>
      </c>
      <c r="L4" s="49" t="s">
        <v>91</v>
      </c>
      <c r="M4" s="49" t="s">
        <v>92</v>
      </c>
      <c r="N4" s="148" t="s">
        <v>120</v>
      </c>
      <c r="O4" s="91" t="s">
        <v>93</v>
      </c>
    </row>
    <row r="5" spans="1:15" outlineLevel="1" x14ac:dyDescent="0.25">
      <c r="A5" s="356" t="s">
        <v>131</v>
      </c>
      <c r="B5" s="161"/>
      <c r="C5" s="162"/>
      <c r="D5" s="162"/>
      <c r="E5" s="162"/>
      <c r="F5" s="162"/>
      <c r="G5" s="162"/>
      <c r="H5" s="350"/>
      <c r="I5" s="350"/>
      <c r="J5" s="162"/>
      <c r="K5" s="162"/>
      <c r="L5" s="162"/>
      <c r="M5" s="152"/>
      <c r="N5" s="351"/>
      <c r="O5" s="346">
        <f t="shared" ref="O5:O14" si="0">SUM(B5:N5)</f>
        <v>0</v>
      </c>
    </row>
    <row r="6" spans="1:15" outlineLevel="1" x14ac:dyDescent="0.25">
      <c r="A6" s="130" t="s">
        <v>96</v>
      </c>
      <c r="B6" s="136"/>
      <c r="C6" s="137"/>
      <c r="D6" s="137"/>
      <c r="E6" s="137"/>
      <c r="F6" s="137"/>
      <c r="G6" s="137"/>
      <c r="H6" s="349"/>
      <c r="I6" s="349"/>
      <c r="J6" s="137"/>
      <c r="K6" s="137"/>
      <c r="L6" s="137"/>
      <c r="M6" s="137"/>
      <c r="N6" s="352"/>
      <c r="O6" s="347">
        <f t="shared" si="0"/>
        <v>0</v>
      </c>
    </row>
    <row r="7" spans="1:15" ht="30" outlineLevel="1" x14ac:dyDescent="0.25">
      <c r="A7" s="357" t="s">
        <v>132</v>
      </c>
      <c r="B7" s="136"/>
      <c r="C7" s="137"/>
      <c r="D7" s="137"/>
      <c r="E7" s="137"/>
      <c r="F7" s="137"/>
      <c r="G7" s="137"/>
      <c r="H7" s="349"/>
      <c r="I7" s="349"/>
      <c r="J7" s="137"/>
      <c r="K7" s="137"/>
      <c r="L7" s="137"/>
      <c r="M7" s="137"/>
      <c r="N7" s="352"/>
      <c r="O7" s="347">
        <f t="shared" si="0"/>
        <v>0</v>
      </c>
    </row>
    <row r="8" spans="1:15" outlineLevel="1" x14ac:dyDescent="0.25">
      <c r="A8" s="130" t="s">
        <v>97</v>
      </c>
      <c r="B8" s="136"/>
      <c r="C8" s="137"/>
      <c r="D8" s="137"/>
      <c r="E8" s="137"/>
      <c r="F8" s="137"/>
      <c r="G8" s="137"/>
      <c r="H8" s="349"/>
      <c r="I8" s="349"/>
      <c r="J8" s="137"/>
      <c r="K8" s="137"/>
      <c r="L8" s="137"/>
      <c r="M8" s="153"/>
      <c r="N8" s="353"/>
      <c r="O8" s="347">
        <f t="shared" si="0"/>
        <v>0</v>
      </c>
    </row>
    <row r="9" spans="1:15" outlineLevel="1" x14ac:dyDescent="0.25">
      <c r="A9" s="130" t="s">
        <v>98</v>
      </c>
      <c r="B9" s="136"/>
      <c r="C9" s="137"/>
      <c r="D9" s="137"/>
      <c r="E9" s="137"/>
      <c r="F9" s="137"/>
      <c r="G9" s="137"/>
      <c r="H9" s="349"/>
      <c r="I9" s="349"/>
      <c r="J9" s="137"/>
      <c r="K9" s="137"/>
      <c r="L9" s="137"/>
      <c r="M9" s="153"/>
      <c r="N9" s="353"/>
      <c r="O9" s="347">
        <f t="shared" si="0"/>
        <v>0</v>
      </c>
    </row>
    <row r="10" spans="1:15" outlineLevel="1" x14ac:dyDescent="0.25">
      <c r="A10" s="130" t="s">
        <v>100</v>
      </c>
      <c r="B10" s="136"/>
      <c r="C10" s="137"/>
      <c r="D10" s="137"/>
      <c r="E10" s="137"/>
      <c r="F10" s="137"/>
      <c r="G10" s="137"/>
      <c r="H10" s="349"/>
      <c r="I10" s="349"/>
      <c r="J10" s="137"/>
      <c r="K10" s="137"/>
      <c r="L10" s="137"/>
      <c r="M10" s="153"/>
      <c r="N10" s="353"/>
      <c r="O10" s="347">
        <f t="shared" si="0"/>
        <v>0</v>
      </c>
    </row>
    <row r="11" spans="1:15" outlineLevel="1" x14ac:dyDescent="0.25">
      <c r="A11" s="130" t="s">
        <v>99</v>
      </c>
      <c r="B11" s="136"/>
      <c r="C11" s="137"/>
      <c r="D11" s="137"/>
      <c r="E11" s="137"/>
      <c r="F11" s="137"/>
      <c r="G11" s="137"/>
      <c r="H11" s="349"/>
      <c r="I11" s="349"/>
      <c r="J11" s="137"/>
      <c r="K11" s="137"/>
      <c r="L11" s="137"/>
      <c r="M11" s="153"/>
      <c r="N11" s="353"/>
      <c r="O11" s="347">
        <f t="shared" si="0"/>
        <v>0</v>
      </c>
    </row>
    <row r="12" spans="1:15" outlineLevel="1" x14ac:dyDescent="0.25">
      <c r="A12" s="130" t="s">
        <v>133</v>
      </c>
      <c r="B12" s="136"/>
      <c r="C12" s="137"/>
      <c r="D12" s="137"/>
      <c r="E12" s="137"/>
      <c r="F12" s="137"/>
      <c r="G12" s="137"/>
      <c r="H12" s="349"/>
      <c r="I12" s="349"/>
      <c r="J12" s="137"/>
      <c r="K12" s="137"/>
      <c r="L12" s="137"/>
      <c r="M12" s="153"/>
      <c r="N12" s="353"/>
      <c r="O12" s="347">
        <f t="shared" si="0"/>
        <v>0</v>
      </c>
    </row>
    <row r="13" spans="1:15" ht="30" outlineLevel="1" x14ac:dyDescent="0.25">
      <c r="A13" s="357" t="s">
        <v>101</v>
      </c>
      <c r="B13" s="136"/>
      <c r="C13" s="137"/>
      <c r="D13" s="137"/>
      <c r="E13" s="137"/>
      <c r="F13" s="137"/>
      <c r="G13" s="137"/>
      <c r="H13" s="349"/>
      <c r="I13" s="349"/>
      <c r="J13" s="137"/>
      <c r="K13" s="137"/>
      <c r="L13" s="137"/>
      <c r="M13" s="153"/>
      <c r="N13" s="353"/>
      <c r="O13" s="347">
        <f t="shared" si="0"/>
        <v>0</v>
      </c>
    </row>
    <row r="14" spans="1:15" ht="15.75" outlineLevel="1" thickBot="1" x14ac:dyDescent="0.3">
      <c r="A14" s="358" t="s">
        <v>102</v>
      </c>
      <c r="B14" s="164"/>
      <c r="C14" s="165"/>
      <c r="D14" s="165"/>
      <c r="E14" s="165"/>
      <c r="F14" s="165"/>
      <c r="G14" s="165"/>
      <c r="H14" s="354"/>
      <c r="I14" s="354"/>
      <c r="J14" s="165"/>
      <c r="K14" s="165"/>
      <c r="L14" s="165"/>
      <c r="M14" s="165"/>
      <c r="N14" s="355"/>
      <c r="O14" s="348">
        <f t="shared" si="0"/>
        <v>0</v>
      </c>
    </row>
    <row r="15" spans="1:15" ht="15.75" thickBot="1" x14ac:dyDescent="0.3">
      <c r="A15" s="54" t="s">
        <v>94</v>
      </c>
      <c r="B15" s="31">
        <f>SUM(B5:B14)</f>
        <v>0</v>
      </c>
      <c r="C15" s="44">
        <f>SUM(C5:C14)</f>
        <v>0</v>
      </c>
      <c r="D15" s="32">
        <f t="shared" ref="D15:O15" si="1">SUM(D5:D14)</f>
        <v>0</v>
      </c>
      <c r="E15" s="32">
        <f t="shared" si="1"/>
        <v>0</v>
      </c>
      <c r="F15" s="32">
        <f t="shared" si="1"/>
        <v>0</v>
      </c>
      <c r="G15" s="32">
        <f t="shared" si="1"/>
        <v>0</v>
      </c>
      <c r="H15" s="280">
        <f t="shared" si="1"/>
        <v>0</v>
      </c>
      <c r="I15" s="281"/>
      <c r="J15" s="32">
        <f t="shared" si="1"/>
        <v>0</v>
      </c>
      <c r="K15" s="32">
        <f t="shared" si="1"/>
        <v>0</v>
      </c>
      <c r="L15" s="32">
        <f t="shared" si="1"/>
        <v>0</v>
      </c>
      <c r="M15" s="32">
        <f t="shared" si="1"/>
        <v>0</v>
      </c>
      <c r="N15" s="32">
        <f t="shared" si="1"/>
        <v>0</v>
      </c>
      <c r="O15" s="94">
        <f t="shared" si="1"/>
        <v>0</v>
      </c>
    </row>
    <row r="16" spans="1:15" ht="6" customHeight="1" thickBot="1" x14ac:dyDescent="0.3">
      <c r="D16" s="13"/>
      <c r="E16" s="13"/>
      <c r="G16" s="13"/>
      <c r="H16" s="16"/>
      <c r="I16" s="16"/>
    </row>
    <row r="17" spans="2:9" ht="31.5" customHeight="1" thickBot="1" x14ac:dyDescent="0.3">
      <c r="B17" s="329" t="s">
        <v>103</v>
      </c>
      <c r="C17" s="330" t="s">
        <v>103</v>
      </c>
      <c r="D17" s="330" t="s">
        <v>103</v>
      </c>
      <c r="E17" s="330" t="s">
        <v>103</v>
      </c>
      <c r="F17" s="331" t="s">
        <v>103</v>
      </c>
      <c r="G17" s="60">
        <f>IF($O$15&gt;100000/0.9,100000/0.9,$O$15)*0.1</f>
        <v>0</v>
      </c>
    </row>
    <row r="18" spans="2:9" ht="16.5" customHeight="1" outlineLevel="1" x14ac:dyDescent="0.25">
      <c r="B18" s="299" t="s">
        <v>95</v>
      </c>
      <c r="C18" s="300" t="s">
        <v>95</v>
      </c>
      <c r="D18" s="300" t="s">
        <v>95</v>
      </c>
      <c r="E18" s="300" t="s">
        <v>95</v>
      </c>
      <c r="F18" s="301" t="s">
        <v>95</v>
      </c>
      <c r="G18" s="78"/>
    </row>
    <row r="19" spans="2:9" outlineLevel="1" x14ac:dyDescent="0.25">
      <c r="B19" s="302" t="s">
        <v>104</v>
      </c>
      <c r="C19" s="303" t="s">
        <v>104</v>
      </c>
      <c r="D19" s="303" t="s">
        <v>104</v>
      </c>
      <c r="E19" s="303" t="s">
        <v>104</v>
      </c>
      <c r="F19" s="304" t="s">
        <v>104</v>
      </c>
      <c r="G19" s="69"/>
    </row>
    <row r="20" spans="2:9" outlineLevel="1" x14ac:dyDescent="0.25">
      <c r="B20" s="302" t="s">
        <v>106</v>
      </c>
      <c r="C20" s="303" t="s">
        <v>106</v>
      </c>
      <c r="D20" s="303" t="s">
        <v>106</v>
      </c>
      <c r="E20" s="303" t="s">
        <v>106</v>
      </c>
      <c r="F20" s="304" t="s">
        <v>106</v>
      </c>
      <c r="G20" s="69"/>
    </row>
    <row r="21" spans="2:9" ht="16.5" customHeight="1" outlineLevel="1" x14ac:dyDescent="0.25">
      <c r="B21" s="302" t="s">
        <v>118</v>
      </c>
      <c r="C21" s="303"/>
      <c r="D21" s="303"/>
      <c r="E21" s="303"/>
      <c r="F21" s="304"/>
      <c r="G21" s="69"/>
    </row>
    <row r="22" spans="2:9" ht="16.5" customHeight="1" outlineLevel="1" x14ac:dyDescent="0.25">
      <c r="B22" s="302" t="s">
        <v>105</v>
      </c>
      <c r="C22" s="303" t="s">
        <v>105</v>
      </c>
      <c r="D22" s="303" t="s">
        <v>105</v>
      </c>
      <c r="E22" s="303" t="s">
        <v>105</v>
      </c>
      <c r="F22" s="304" t="s">
        <v>105</v>
      </c>
      <c r="G22" s="69"/>
    </row>
    <row r="23" spans="2:9" outlineLevel="1" x14ac:dyDescent="0.25">
      <c r="B23" s="302" t="s">
        <v>107</v>
      </c>
      <c r="C23" s="303" t="s">
        <v>107</v>
      </c>
      <c r="D23" s="303" t="s">
        <v>107</v>
      </c>
      <c r="E23" s="303" t="s">
        <v>107</v>
      </c>
      <c r="F23" s="304" t="s">
        <v>107</v>
      </c>
      <c r="G23" s="69"/>
    </row>
    <row r="24" spans="2:9" ht="15.75" outlineLevel="1" thickBot="1" x14ac:dyDescent="0.3">
      <c r="B24" s="305" t="s">
        <v>102</v>
      </c>
      <c r="C24" s="306" t="s">
        <v>102</v>
      </c>
      <c r="D24" s="306" t="s">
        <v>102</v>
      </c>
      <c r="E24" s="306" t="s">
        <v>102</v>
      </c>
      <c r="F24" s="307" t="s">
        <v>102</v>
      </c>
      <c r="G24" s="79"/>
    </row>
    <row r="25" spans="2:9" ht="15.75" thickBot="1" x14ac:dyDescent="0.3">
      <c r="B25" s="332" t="s">
        <v>94</v>
      </c>
      <c r="C25" s="333" t="s">
        <v>94</v>
      </c>
      <c r="D25" s="333" t="s">
        <v>94</v>
      </c>
      <c r="E25" s="333" t="s">
        <v>94</v>
      </c>
      <c r="F25" s="334" t="s">
        <v>94</v>
      </c>
      <c r="G25" s="39">
        <f>SUM(G18:G24)</f>
        <v>0</v>
      </c>
    </row>
    <row r="26" spans="2:9" ht="6" customHeight="1" thickBot="1" x14ac:dyDescent="0.3">
      <c r="B26" s="88"/>
      <c r="C26" s="88"/>
      <c r="D26" s="89"/>
      <c r="E26" s="89"/>
      <c r="F26" s="89"/>
      <c r="G26" s="14"/>
    </row>
    <row r="27" spans="2:9" ht="31.5" customHeight="1" thickBot="1" x14ac:dyDescent="0.3">
      <c r="B27" s="335" t="s">
        <v>108</v>
      </c>
      <c r="C27" s="336" t="s">
        <v>108</v>
      </c>
      <c r="D27" s="336" t="s">
        <v>108</v>
      </c>
      <c r="E27" s="336" t="s">
        <v>108</v>
      </c>
      <c r="F27" s="337" t="s">
        <v>108</v>
      </c>
      <c r="G27" s="64">
        <f>IF($O$15&gt;100000/0.9,100000/0.9,$O$15)*0.03</f>
        <v>0</v>
      </c>
    </row>
    <row r="28" spans="2:9" ht="15" customHeight="1" outlineLevel="1" x14ac:dyDescent="0.25">
      <c r="B28" s="311" t="s">
        <v>109</v>
      </c>
      <c r="C28" s="312" t="s">
        <v>109</v>
      </c>
      <c r="D28" s="312" t="s">
        <v>109</v>
      </c>
      <c r="E28" s="312" t="s">
        <v>109</v>
      </c>
      <c r="F28" s="313" t="s">
        <v>109</v>
      </c>
      <c r="G28" s="78"/>
    </row>
    <row r="29" spans="2:9" outlineLevel="1" x14ac:dyDescent="0.25">
      <c r="B29" s="314" t="s">
        <v>110</v>
      </c>
      <c r="C29" s="315" t="s">
        <v>110</v>
      </c>
      <c r="D29" s="315" t="s">
        <v>110</v>
      </c>
      <c r="E29" s="315" t="s">
        <v>110</v>
      </c>
      <c r="F29" s="316" t="s">
        <v>110</v>
      </c>
      <c r="G29" s="69"/>
      <c r="H29" s="14"/>
      <c r="I29" s="14"/>
    </row>
    <row r="30" spans="2:9" outlineLevel="1" x14ac:dyDescent="0.25">
      <c r="B30" s="314" t="s">
        <v>111</v>
      </c>
      <c r="C30" s="315" t="s">
        <v>111</v>
      </c>
      <c r="D30" s="315" t="s">
        <v>111</v>
      </c>
      <c r="E30" s="315" t="s">
        <v>111</v>
      </c>
      <c r="F30" s="316" t="s">
        <v>111</v>
      </c>
      <c r="G30" s="69"/>
      <c r="H30" s="14"/>
      <c r="I30" s="14"/>
    </row>
    <row r="31" spans="2:9" ht="15.75" outlineLevel="1" thickBot="1" x14ac:dyDescent="0.3">
      <c r="B31" s="317" t="s">
        <v>102</v>
      </c>
      <c r="C31" s="318" t="s">
        <v>102</v>
      </c>
      <c r="D31" s="318" t="s">
        <v>102</v>
      </c>
      <c r="E31" s="318" t="s">
        <v>102</v>
      </c>
      <c r="F31" s="319" t="s">
        <v>102</v>
      </c>
      <c r="G31" s="79"/>
      <c r="H31" s="14"/>
      <c r="I31" s="14"/>
    </row>
    <row r="32" spans="2:9" ht="15.75" thickBot="1" x14ac:dyDescent="0.3">
      <c r="B32" s="275" t="s">
        <v>94</v>
      </c>
      <c r="C32" s="276" t="s">
        <v>94</v>
      </c>
      <c r="D32" s="276" t="s">
        <v>94</v>
      </c>
      <c r="E32" s="276" t="s">
        <v>94</v>
      </c>
      <c r="F32" s="277" t="s">
        <v>94</v>
      </c>
      <c r="G32" s="65">
        <f>SUM(G28:G31)</f>
        <v>0</v>
      </c>
      <c r="H32" s="14"/>
      <c r="I32" s="14"/>
    </row>
    <row r="33" spans="2:9" ht="6" customHeight="1" thickBot="1" x14ac:dyDescent="0.3">
      <c r="B33" s="80"/>
      <c r="C33" s="80"/>
      <c r="D33" s="90"/>
      <c r="E33" s="90"/>
      <c r="F33" s="90"/>
      <c r="G33" s="14"/>
      <c r="H33" s="14"/>
      <c r="I33" s="14"/>
    </row>
    <row r="34" spans="2:9" x14ac:dyDescent="0.25">
      <c r="B34" s="284" t="s">
        <v>112</v>
      </c>
      <c r="C34" s="285" t="s">
        <v>112</v>
      </c>
      <c r="D34" s="285" t="s">
        <v>112</v>
      </c>
      <c r="E34" s="285" t="s">
        <v>112</v>
      </c>
      <c r="F34" s="320" t="s">
        <v>112</v>
      </c>
      <c r="G34" s="61">
        <f>IF(IF(O15&gt;100000/0.9,100000/0.9,O15)+IF(G25&gt;G17,G17,G25)+IF(G32&gt;G27,G27,G32)&gt;100000/0.9,100000/0.9,IF(O15&gt;100000/0.9,100000/0.9,O15)+IF(G25&gt;G17,G17,G25)+IF(G32&gt;G27,G27,G32))</f>
        <v>0</v>
      </c>
      <c r="H34" s="14"/>
      <c r="I34" s="14"/>
    </row>
    <row r="35" spans="2:9" x14ac:dyDescent="0.25">
      <c r="B35" s="286" t="s">
        <v>113</v>
      </c>
      <c r="C35" s="287" t="s">
        <v>113</v>
      </c>
      <c r="D35" s="287" t="s">
        <v>113</v>
      </c>
      <c r="E35" s="287" t="s">
        <v>113</v>
      </c>
      <c r="F35" s="321" t="s">
        <v>113</v>
      </c>
      <c r="G35" s="69"/>
      <c r="H35" s="26" t="s">
        <v>53</v>
      </c>
      <c r="I35" s="17">
        <f>G34*0.1</f>
        <v>0</v>
      </c>
    </row>
    <row r="36" spans="2:9" x14ac:dyDescent="0.25">
      <c r="B36" s="286" t="s">
        <v>115</v>
      </c>
      <c r="C36" s="287" t="s">
        <v>115</v>
      </c>
      <c r="D36" s="287" t="s">
        <v>115</v>
      </c>
      <c r="E36" s="287" t="s">
        <v>115</v>
      </c>
      <c r="F36" s="321" t="s">
        <v>115</v>
      </c>
      <c r="G36" s="62">
        <f>IF(G34+IF(G35&gt;I35,I35,G35)&gt;100000/0.9,100000/0.9,G34+IF(G35&gt;I35,I35,G35))</f>
        <v>0</v>
      </c>
      <c r="H36" s="14"/>
      <c r="I36" s="14"/>
    </row>
    <row r="37" spans="2:9" x14ac:dyDescent="0.25">
      <c r="B37" s="286" t="s">
        <v>116</v>
      </c>
      <c r="C37" s="287" t="s">
        <v>116</v>
      </c>
      <c r="D37" s="287" t="s">
        <v>116</v>
      </c>
      <c r="E37" s="287" t="s">
        <v>116</v>
      </c>
      <c r="F37" s="321" t="s">
        <v>116</v>
      </c>
      <c r="G37" s="62">
        <f>IF(G25&gt;G17,G25-G17,0)+IF(G32&gt;G27,G32-G27,0)+IF(O15&gt;100000/0.9,O15-100000/0.9,0)+IF(G34+G35&gt;100000/0.9,G34+G35-100000/0.9,0)+IF(G35&gt;I35,G35-I35,0)+IF(O15+G25+G32&gt;100000/0.9,O15+G25+G32-100000/0.9,0)</f>
        <v>0</v>
      </c>
      <c r="H37" s="14"/>
      <c r="I37" s="14"/>
    </row>
    <row r="38" spans="2:9" ht="15.75" thickBot="1" x14ac:dyDescent="0.3">
      <c r="B38" s="282" t="s">
        <v>123</v>
      </c>
      <c r="C38" s="283" t="s">
        <v>114</v>
      </c>
      <c r="D38" s="283" t="s">
        <v>114</v>
      </c>
      <c r="E38" s="283" t="s">
        <v>114</v>
      </c>
      <c r="F38" s="322" t="s">
        <v>114</v>
      </c>
      <c r="G38" s="63">
        <f>G36+G37</f>
        <v>0</v>
      </c>
      <c r="H38" s="14"/>
      <c r="I38" s="14"/>
    </row>
    <row r="39" spans="2:9" x14ac:dyDescent="0.25">
      <c r="B39" s="14"/>
      <c r="C39" s="14"/>
      <c r="H39" s="14"/>
      <c r="I39" s="14"/>
    </row>
  </sheetData>
  <sheetProtection password="82A0" sheet="1" objects="1" scenarios="1" selectLockedCells="1"/>
  <mergeCells count="32">
    <mergeCell ref="B37:F37"/>
    <mergeCell ref="B38:F38"/>
    <mergeCell ref="B31:F31"/>
    <mergeCell ref="B32:F32"/>
    <mergeCell ref="B34:F34"/>
    <mergeCell ref="B35:F35"/>
    <mergeCell ref="B36:F36"/>
    <mergeCell ref="B25:F25"/>
    <mergeCell ref="B27:F27"/>
    <mergeCell ref="B28:F28"/>
    <mergeCell ref="B29:F29"/>
    <mergeCell ref="B30:F30"/>
    <mergeCell ref="B20:F20"/>
    <mergeCell ref="B21:F21"/>
    <mergeCell ref="B22:F22"/>
    <mergeCell ref="B23:F23"/>
    <mergeCell ref="B24:F24"/>
    <mergeCell ref="H14:I14"/>
    <mergeCell ref="H15:I15"/>
    <mergeCell ref="B17:F17"/>
    <mergeCell ref="B18:F18"/>
    <mergeCell ref="B19:F19"/>
    <mergeCell ref="H9:I9"/>
    <mergeCell ref="H10:I10"/>
    <mergeCell ref="H11:I11"/>
    <mergeCell ref="H12:I12"/>
    <mergeCell ref="H13:I13"/>
    <mergeCell ref="H4:I4"/>
    <mergeCell ref="H5:I5"/>
    <mergeCell ref="H6:I6"/>
    <mergeCell ref="H7:I7"/>
    <mergeCell ref="H8:I8"/>
  </mergeCells>
  <pageMargins left="0.70866141732283472" right="0.70866141732283472" top="0.74803149606299213" bottom="0.74803149606299213" header="0.55118110236220474" footer="0.31496062992125984"/>
  <pageSetup paperSize="9" scale="80" fitToWidth="0" fitToHeight="0" orientation="landscape" r:id="rId1"/>
  <headerFooter>
    <oddHeader>&amp;L&amp;"Arial,Kurzíva"Štipendijný program EHP Slovensko - Projekty inštitucionálnej spolupráce v stredoškolskom vzdelávaní - EEA/EHP-SK06-IV-V-01 - Príloha č. 4b: Rozpočet - SŠ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zoomScaleNormal="100" zoomScaleSheetLayoutView="85" zoomScalePageLayoutView="85" workbookViewId="0">
      <pane xSplit="1" topLeftCell="B1" activePane="topRight" state="frozen"/>
      <selection pane="topRight" activeCell="K24" sqref="K24"/>
    </sheetView>
  </sheetViews>
  <sheetFormatPr defaultRowHeight="15" outlineLevelRow="1" x14ac:dyDescent="0.25"/>
  <cols>
    <col min="1" max="1" width="63.5703125" style="12" bestFit="1" customWidth="1"/>
    <col min="2" max="2" width="14.28515625" style="12" customWidth="1"/>
    <col min="3" max="3" width="14.140625" style="12" customWidth="1"/>
    <col min="4" max="14" width="14.28515625" style="12" customWidth="1"/>
    <col min="15" max="16384" width="9.140625" style="12"/>
  </cols>
  <sheetData>
    <row r="1" spans="1:14" x14ac:dyDescent="0.25">
      <c r="A1" s="29">
        <f>Summary!F8</f>
        <v>0</v>
      </c>
      <c r="B1" s="28"/>
      <c r="C1" s="28"/>
      <c r="D1" s="28"/>
      <c r="F1" s="21"/>
    </row>
    <row r="2" spans="1:14" ht="15.75" thickBot="1" x14ac:dyDescent="0.3">
      <c r="A2" s="30">
        <f>Summary!F9</f>
        <v>0</v>
      </c>
      <c r="B2" s="28"/>
      <c r="C2" s="28"/>
      <c r="D2" s="28"/>
      <c r="F2" s="21"/>
    </row>
    <row r="3" spans="1:14" ht="6" customHeight="1" thickBot="1" x14ac:dyDescent="0.3">
      <c r="D3" s="15"/>
      <c r="E3" s="15"/>
      <c r="F3" s="15"/>
      <c r="H3" s="15"/>
    </row>
    <row r="4" spans="1:14" ht="31.5" customHeight="1" thickBot="1" x14ac:dyDescent="0.3">
      <c r="A4" s="46" t="s">
        <v>61</v>
      </c>
      <c r="B4" s="47" t="s">
        <v>82</v>
      </c>
      <c r="C4" s="48" t="s">
        <v>83</v>
      </c>
      <c r="D4" s="49" t="s">
        <v>84</v>
      </c>
      <c r="E4" s="49" t="s">
        <v>85</v>
      </c>
      <c r="F4" s="49" t="s">
        <v>86</v>
      </c>
      <c r="G4" s="49" t="s">
        <v>87</v>
      </c>
      <c r="H4" s="49" t="s">
        <v>88</v>
      </c>
      <c r="I4" s="49" t="s">
        <v>89</v>
      </c>
      <c r="J4" s="49" t="s">
        <v>90</v>
      </c>
      <c r="K4" s="49" t="s">
        <v>91</v>
      </c>
      <c r="L4" s="49" t="s">
        <v>92</v>
      </c>
      <c r="M4" s="124" t="s">
        <v>121</v>
      </c>
      <c r="N4" s="140" t="s">
        <v>93</v>
      </c>
    </row>
    <row r="5" spans="1:14" outlineLevel="1" x14ac:dyDescent="0.25">
      <c r="A5" s="51" t="s">
        <v>131</v>
      </c>
      <c r="B5" s="150">
        <f>'Budget of applicant'!B5+'Budget of partner 1'!B5+'Budget of partner 2'!B5</f>
        <v>0</v>
      </c>
      <c r="C5" s="151">
        <f>'Budget of applicant'!C5:C5+'Budget of partner 1'!C5:C5+'Budget of partner 2'!C5:C5</f>
        <v>0</v>
      </c>
      <c r="D5" s="151">
        <f>'Budget of applicant'!D5+'Budget of partner 1'!D5+'Budget of partner 2'!D5</f>
        <v>0</v>
      </c>
      <c r="E5" s="151">
        <f>'Budget of applicant'!E5+'Budget of partner 1'!E5+'Budget of partner 2'!E5</f>
        <v>0</v>
      </c>
      <c r="F5" s="151">
        <f>'Budget of applicant'!F5+'Budget of partner 1'!F5+'Budget of partner 2'!F5</f>
        <v>0</v>
      </c>
      <c r="G5" s="151">
        <f>'Budget of applicant'!G5+'Budget of partner 1'!G5+'Budget of partner 2'!G5</f>
        <v>0</v>
      </c>
      <c r="H5" s="151">
        <f>'Budget of applicant'!H5+'Budget of partner 1'!H5+'Budget of partner 2'!H5</f>
        <v>0</v>
      </c>
      <c r="I5" s="151">
        <f>'Budget of applicant'!J5+'Budget of partner 1'!J5+'Budget of partner 2'!J5</f>
        <v>0</v>
      </c>
      <c r="J5" s="151">
        <f>'Budget of applicant'!K5+'Budget of partner 1'!K5+'Budget of partner 2'!K5</f>
        <v>0</v>
      </c>
      <c r="K5" s="151">
        <f>'Budget of applicant'!L5+'Budget of partner 1'!L5+'Budget of partner 2'!L5</f>
        <v>0</v>
      </c>
      <c r="L5" s="152"/>
      <c r="M5" s="156"/>
      <c r="N5" s="163">
        <f>SUM(B5:M5)</f>
        <v>0</v>
      </c>
    </row>
    <row r="6" spans="1:14" outlineLevel="1" x14ac:dyDescent="0.25">
      <c r="A6" s="98" t="s">
        <v>96</v>
      </c>
      <c r="B6" s="74">
        <f>'Budget of applicant'!B6+'Budget of partner 1'!B6+'Budget of partner 2'!B6</f>
        <v>0</v>
      </c>
      <c r="C6" s="75">
        <f>'Budget of applicant'!C6:C6+'Budget of partner 1'!C6:C6+'Budget of partner 2'!C6:C6</f>
        <v>0</v>
      </c>
      <c r="D6" s="75">
        <f>'Budget of applicant'!D6+'Budget of partner 1'!D6+'Budget of partner 2'!D6</f>
        <v>0</v>
      </c>
      <c r="E6" s="75">
        <f>'Budget of applicant'!E6+'Budget of partner 1'!E6+'Budget of partner 2'!E6</f>
        <v>0</v>
      </c>
      <c r="F6" s="75">
        <f>'Budget of applicant'!F6+'Budget of partner 1'!F6+'Budget of partner 2'!F6</f>
        <v>0</v>
      </c>
      <c r="G6" s="75">
        <f>'Budget of applicant'!G6+'Budget of partner 1'!G6+'Budget of partner 2'!G6</f>
        <v>0</v>
      </c>
      <c r="H6" s="75">
        <f>'Budget of applicant'!H6+'Budget of partner 1'!H6+'Budget of partner 2'!H6</f>
        <v>0</v>
      </c>
      <c r="I6" s="75">
        <f>'Budget of applicant'!J6+'Budget of partner 1'!J6+'Budget of partner 2'!J6</f>
        <v>0</v>
      </c>
      <c r="J6" s="75">
        <f>'Budget of applicant'!K6+'Budget of partner 1'!K6+'Budget of partner 2'!K6</f>
        <v>0</v>
      </c>
      <c r="K6" s="75">
        <f>'Budget of applicant'!L6+'Budget of partner 1'!L6+'Budget of partner 2'!L6</f>
        <v>0</v>
      </c>
      <c r="L6" s="75">
        <f>'Budget of applicant'!M6+'Budget of partner 1'!M6+'Budget of partner 2'!M6</f>
        <v>0</v>
      </c>
      <c r="M6" s="157">
        <f>'Budget of applicant'!N6+'Budget of partner 1'!N6+'Budget of partner 2'!N6</f>
        <v>0</v>
      </c>
      <c r="N6" s="93">
        <f>SUM(B6:M6)</f>
        <v>0</v>
      </c>
    </row>
    <row r="7" spans="1:14" outlineLevel="1" x14ac:dyDescent="0.25">
      <c r="A7" s="73" t="s">
        <v>134</v>
      </c>
      <c r="B7" s="74">
        <f>'Budget of applicant'!B7+'Budget of partner 1'!B7+'Budget of partner 2'!B7</f>
        <v>0</v>
      </c>
      <c r="C7" s="75">
        <f>'Budget of applicant'!C7:C7+'Budget of partner 1'!C7:C7+'Budget of partner 2'!C7:C7</f>
        <v>0</v>
      </c>
      <c r="D7" s="75">
        <f>'Budget of applicant'!D7+'Budget of partner 1'!D7+'Budget of partner 2'!D7</f>
        <v>0</v>
      </c>
      <c r="E7" s="75">
        <f>'Budget of applicant'!E7+'Budget of partner 1'!E7+'Budget of partner 2'!E7</f>
        <v>0</v>
      </c>
      <c r="F7" s="75">
        <f>'Budget of applicant'!F7+'Budget of partner 1'!F7+'Budget of partner 2'!F7</f>
        <v>0</v>
      </c>
      <c r="G7" s="75">
        <f>'Budget of applicant'!G7+'Budget of partner 1'!G7+'Budget of partner 2'!G7</f>
        <v>0</v>
      </c>
      <c r="H7" s="75">
        <f>'Budget of applicant'!H7+'Budget of partner 1'!H7+'Budget of partner 2'!H7</f>
        <v>0</v>
      </c>
      <c r="I7" s="75">
        <f>'Budget of applicant'!J7+'Budget of partner 1'!J7+'Budget of partner 2'!J7</f>
        <v>0</v>
      </c>
      <c r="J7" s="75">
        <f>'Budget of applicant'!K7+'Budget of partner 1'!K7+'Budget of partner 2'!K7</f>
        <v>0</v>
      </c>
      <c r="K7" s="75">
        <f>'Budget of applicant'!L7+'Budget of partner 1'!L7+'Budget of partner 2'!L7</f>
        <v>0</v>
      </c>
      <c r="L7" s="75">
        <f>'Budget of applicant'!M7+'Budget of partner 1'!M7+'Budget of partner 2'!M7</f>
        <v>0</v>
      </c>
      <c r="M7" s="157">
        <f>'Budget of applicant'!N7+'Budget of partner 1'!N7+'Budget of partner 2'!N7</f>
        <v>0</v>
      </c>
      <c r="N7" s="93">
        <f t="shared" ref="N7:N13" si="0">SUM(B7:M7)</f>
        <v>0</v>
      </c>
    </row>
    <row r="8" spans="1:14" outlineLevel="1" x14ac:dyDescent="0.25">
      <c r="A8" s="98" t="s">
        <v>97</v>
      </c>
      <c r="B8" s="74">
        <f>'Budget of applicant'!B8+'Budget of partner 1'!B8+'Budget of partner 2'!B8</f>
        <v>0</v>
      </c>
      <c r="C8" s="75">
        <f>'Budget of applicant'!C8:C8+'Budget of partner 1'!C8:C8+'Budget of partner 2'!C8:C8</f>
        <v>0</v>
      </c>
      <c r="D8" s="75">
        <f>'Budget of applicant'!D8+'Budget of partner 1'!D8+'Budget of partner 2'!D8</f>
        <v>0</v>
      </c>
      <c r="E8" s="75">
        <f>'Budget of applicant'!E8+'Budget of partner 1'!E8+'Budget of partner 2'!E8</f>
        <v>0</v>
      </c>
      <c r="F8" s="75">
        <f>'Budget of applicant'!F8+'Budget of partner 1'!F8+'Budget of partner 2'!F8</f>
        <v>0</v>
      </c>
      <c r="G8" s="75">
        <f>'Budget of applicant'!G8+'Budget of partner 1'!G8+'Budget of partner 2'!G8</f>
        <v>0</v>
      </c>
      <c r="H8" s="75">
        <f>'Budget of applicant'!H8+'Budget of partner 1'!H8+'Budget of partner 2'!H8</f>
        <v>0</v>
      </c>
      <c r="I8" s="75">
        <f>'Budget of applicant'!J8+'Budget of partner 1'!J8+'Budget of partner 2'!J8</f>
        <v>0</v>
      </c>
      <c r="J8" s="75">
        <f>'Budget of applicant'!K8+'Budget of partner 1'!K8+'Budget of partner 2'!K8</f>
        <v>0</v>
      </c>
      <c r="K8" s="75">
        <f>'Budget of applicant'!L8+'Budget of partner 1'!L8+'Budget of partner 2'!L8</f>
        <v>0</v>
      </c>
      <c r="L8" s="153"/>
      <c r="M8" s="158"/>
      <c r="N8" s="93">
        <f t="shared" si="0"/>
        <v>0</v>
      </c>
    </row>
    <row r="9" spans="1:14" outlineLevel="1" x14ac:dyDescent="0.25">
      <c r="A9" s="98" t="s">
        <v>98</v>
      </c>
      <c r="B9" s="74">
        <f>'Budget of applicant'!B9+'Budget of partner 1'!B9+'Budget of partner 2'!B9</f>
        <v>0</v>
      </c>
      <c r="C9" s="75">
        <f>'Budget of applicant'!C9:C9+'Budget of partner 1'!C9:C9+'Budget of partner 2'!C9:C9</f>
        <v>0</v>
      </c>
      <c r="D9" s="75">
        <f>'Budget of applicant'!D9+'Budget of partner 1'!D9+'Budget of partner 2'!D9</f>
        <v>0</v>
      </c>
      <c r="E9" s="75">
        <f>'Budget of applicant'!E9+'Budget of partner 1'!E9+'Budget of partner 2'!E9</f>
        <v>0</v>
      </c>
      <c r="F9" s="75">
        <f>'Budget of applicant'!F9+'Budget of partner 1'!F9+'Budget of partner 2'!F9</f>
        <v>0</v>
      </c>
      <c r="G9" s="75">
        <f>'Budget of applicant'!G9+'Budget of partner 1'!G9+'Budget of partner 2'!G9</f>
        <v>0</v>
      </c>
      <c r="H9" s="75">
        <f>'Budget of applicant'!H9+'Budget of partner 1'!H9+'Budget of partner 2'!H9</f>
        <v>0</v>
      </c>
      <c r="I9" s="75">
        <f>'Budget of applicant'!J9+'Budget of partner 1'!J9+'Budget of partner 2'!J9</f>
        <v>0</v>
      </c>
      <c r="J9" s="75">
        <f>'Budget of applicant'!K9+'Budget of partner 1'!K9+'Budget of partner 2'!K9</f>
        <v>0</v>
      </c>
      <c r="K9" s="75">
        <f>'Budget of applicant'!L9+'Budget of partner 1'!L9+'Budget of partner 2'!L9</f>
        <v>0</v>
      </c>
      <c r="L9" s="153"/>
      <c r="M9" s="158"/>
      <c r="N9" s="93">
        <f t="shared" si="0"/>
        <v>0</v>
      </c>
    </row>
    <row r="10" spans="1:14" outlineLevel="1" x14ac:dyDescent="0.25">
      <c r="A10" s="98" t="s">
        <v>100</v>
      </c>
      <c r="B10" s="74">
        <f>'Budget of applicant'!B10+'Budget of partner 1'!B10+'Budget of partner 2'!B10</f>
        <v>0</v>
      </c>
      <c r="C10" s="75">
        <f>'Budget of applicant'!C10:C10+'Budget of partner 1'!C10:C10+'Budget of partner 2'!C10:C10</f>
        <v>0</v>
      </c>
      <c r="D10" s="75">
        <f>'Budget of applicant'!D10+'Budget of partner 1'!D10+'Budget of partner 2'!D10</f>
        <v>0</v>
      </c>
      <c r="E10" s="75">
        <f>'Budget of applicant'!E10+'Budget of partner 1'!E10+'Budget of partner 2'!E10</f>
        <v>0</v>
      </c>
      <c r="F10" s="75">
        <f>'Budget of applicant'!F10+'Budget of partner 1'!F10+'Budget of partner 2'!F10</f>
        <v>0</v>
      </c>
      <c r="G10" s="75">
        <f>'Budget of applicant'!G10+'Budget of partner 1'!G10+'Budget of partner 2'!G10</f>
        <v>0</v>
      </c>
      <c r="H10" s="75">
        <f>'Budget of applicant'!H10+'Budget of partner 1'!H10+'Budget of partner 2'!H10</f>
        <v>0</v>
      </c>
      <c r="I10" s="75">
        <f>'Budget of applicant'!J10+'Budget of partner 1'!J10+'Budget of partner 2'!J10</f>
        <v>0</v>
      </c>
      <c r="J10" s="75">
        <f>'Budget of applicant'!K10+'Budget of partner 1'!K10+'Budget of partner 2'!K10</f>
        <v>0</v>
      </c>
      <c r="K10" s="75">
        <f>'Budget of applicant'!L10+'Budget of partner 1'!L10+'Budget of partner 2'!L10</f>
        <v>0</v>
      </c>
      <c r="L10" s="153"/>
      <c r="M10" s="158"/>
      <c r="N10" s="93">
        <f t="shared" si="0"/>
        <v>0</v>
      </c>
    </row>
    <row r="11" spans="1:14" outlineLevel="1" x14ac:dyDescent="0.25">
      <c r="A11" s="98" t="s">
        <v>99</v>
      </c>
      <c r="B11" s="74">
        <f>'Budget of applicant'!B11+'Budget of partner 1'!B11+'Budget of partner 2'!B11</f>
        <v>0</v>
      </c>
      <c r="C11" s="75">
        <f>'Budget of applicant'!C11:C11+'Budget of partner 1'!C11:C11+'Budget of partner 2'!C11:C11</f>
        <v>0</v>
      </c>
      <c r="D11" s="75">
        <f>'Budget of applicant'!D11+'Budget of partner 1'!D11+'Budget of partner 2'!D11</f>
        <v>0</v>
      </c>
      <c r="E11" s="75">
        <f>'Budget of applicant'!E11+'Budget of partner 1'!E11+'Budget of partner 2'!E11</f>
        <v>0</v>
      </c>
      <c r="F11" s="75">
        <f>'Budget of applicant'!F11+'Budget of partner 1'!F11+'Budget of partner 2'!F11</f>
        <v>0</v>
      </c>
      <c r="G11" s="75">
        <f>'Budget of applicant'!G11+'Budget of partner 1'!G11+'Budget of partner 2'!G11</f>
        <v>0</v>
      </c>
      <c r="H11" s="75">
        <f>'Budget of applicant'!H11+'Budget of partner 1'!H11+'Budget of partner 2'!H11</f>
        <v>0</v>
      </c>
      <c r="I11" s="75">
        <f>'Budget of applicant'!J11+'Budget of partner 1'!J11+'Budget of partner 2'!J11</f>
        <v>0</v>
      </c>
      <c r="J11" s="75">
        <f>'Budget of applicant'!K11+'Budget of partner 1'!K11+'Budget of partner 2'!K11</f>
        <v>0</v>
      </c>
      <c r="K11" s="75">
        <f>'Budget of applicant'!L11+'Budget of partner 1'!L11+'Budget of partner 2'!L11</f>
        <v>0</v>
      </c>
      <c r="L11" s="153"/>
      <c r="M11" s="158"/>
      <c r="N11" s="93">
        <f t="shared" si="0"/>
        <v>0</v>
      </c>
    </row>
    <row r="12" spans="1:14" outlineLevel="1" x14ac:dyDescent="0.25">
      <c r="A12" s="98" t="s">
        <v>133</v>
      </c>
      <c r="B12" s="74">
        <f>'Budget of applicant'!B12+'Budget of partner 1'!B12+'Budget of partner 2'!B12</f>
        <v>0</v>
      </c>
      <c r="C12" s="75">
        <f>'Budget of applicant'!C12:C12+'Budget of partner 1'!C12:C12+'Budget of partner 2'!C12:C12</f>
        <v>0</v>
      </c>
      <c r="D12" s="75">
        <f>'Budget of applicant'!D12+'Budget of partner 1'!D12+'Budget of partner 2'!D12</f>
        <v>0</v>
      </c>
      <c r="E12" s="75">
        <f>'Budget of applicant'!E12+'Budget of partner 1'!E12+'Budget of partner 2'!E12</f>
        <v>0</v>
      </c>
      <c r="F12" s="75">
        <f>'Budget of applicant'!F12+'Budget of partner 1'!F12+'Budget of partner 2'!F12</f>
        <v>0</v>
      </c>
      <c r="G12" s="75">
        <f>'Budget of applicant'!G12+'Budget of partner 1'!G12+'Budget of partner 2'!G12</f>
        <v>0</v>
      </c>
      <c r="H12" s="75">
        <f>'Budget of applicant'!H12+'Budget of partner 1'!H12+'Budget of partner 2'!H12</f>
        <v>0</v>
      </c>
      <c r="I12" s="75">
        <f>'Budget of applicant'!J12+'Budget of partner 1'!J12+'Budget of partner 2'!J12</f>
        <v>0</v>
      </c>
      <c r="J12" s="75">
        <f>'Budget of applicant'!K12+'Budget of partner 1'!K12+'Budget of partner 2'!K12</f>
        <v>0</v>
      </c>
      <c r="K12" s="75">
        <f>'Budget of applicant'!L12+'Budget of partner 1'!L12+'Budget of partner 2'!L12</f>
        <v>0</v>
      </c>
      <c r="L12" s="153"/>
      <c r="M12" s="158"/>
      <c r="N12" s="93">
        <f t="shared" si="0"/>
        <v>0</v>
      </c>
    </row>
    <row r="13" spans="1:14" ht="30" outlineLevel="1" x14ac:dyDescent="0.25">
      <c r="A13" s="73" t="s">
        <v>101</v>
      </c>
      <c r="B13" s="74">
        <f>'Budget of applicant'!B13+'Budget of partner 1'!B13+'Budget of partner 2'!B13</f>
        <v>0</v>
      </c>
      <c r="C13" s="75">
        <f>'Budget of applicant'!C13:C13+'Budget of partner 1'!C13:C13+'Budget of partner 2'!C13:C13</f>
        <v>0</v>
      </c>
      <c r="D13" s="75">
        <f>'Budget of applicant'!D13+'Budget of partner 1'!D13+'Budget of partner 2'!D13</f>
        <v>0</v>
      </c>
      <c r="E13" s="75">
        <f>'Budget of applicant'!E13+'Budget of partner 1'!E13+'Budget of partner 2'!E13</f>
        <v>0</v>
      </c>
      <c r="F13" s="75">
        <f>'Budget of applicant'!F13+'Budget of partner 1'!F13+'Budget of partner 2'!F13</f>
        <v>0</v>
      </c>
      <c r="G13" s="75">
        <f>'Budget of applicant'!G13+'Budget of partner 1'!G13+'Budget of partner 2'!G13</f>
        <v>0</v>
      </c>
      <c r="H13" s="75">
        <f>'Budget of applicant'!H13+'Budget of partner 1'!H13+'Budget of partner 2'!H13</f>
        <v>0</v>
      </c>
      <c r="I13" s="75">
        <f>'Budget of applicant'!J13+'Budget of partner 1'!J13+'Budget of partner 2'!J13</f>
        <v>0</v>
      </c>
      <c r="J13" s="75">
        <f>'Budget of applicant'!K13+'Budget of partner 1'!K13+'Budget of partner 2'!K13</f>
        <v>0</v>
      </c>
      <c r="K13" s="75">
        <f>'Budget of applicant'!L13+'Budget of partner 1'!L13+'Budget of partner 2'!L13</f>
        <v>0</v>
      </c>
      <c r="L13" s="153"/>
      <c r="M13" s="158"/>
      <c r="N13" s="93">
        <f t="shared" si="0"/>
        <v>0</v>
      </c>
    </row>
    <row r="14" spans="1:14" ht="15.75" outlineLevel="1" thickBot="1" x14ac:dyDescent="0.3">
      <c r="A14" s="53" t="s">
        <v>102</v>
      </c>
      <c r="B14" s="154">
        <f>'Budget of applicant'!B14+'Budget of partner 1'!B14+'Budget of partner 2'!B14</f>
        <v>0</v>
      </c>
      <c r="C14" s="155">
        <f>'Budget of applicant'!C14:C14+'Budget of partner 1'!C14:C14+'Budget of partner 2'!C14:C14</f>
        <v>0</v>
      </c>
      <c r="D14" s="155">
        <f>'Budget of applicant'!D14+'Budget of partner 1'!D14+'Budget of partner 2'!D14</f>
        <v>0</v>
      </c>
      <c r="E14" s="155">
        <f>'Budget of applicant'!E14+'Budget of partner 1'!E14+'Budget of partner 2'!E14</f>
        <v>0</v>
      </c>
      <c r="F14" s="155">
        <f>'Budget of applicant'!F14+'Budget of partner 1'!F14+'Budget of partner 2'!F14</f>
        <v>0</v>
      </c>
      <c r="G14" s="155">
        <f>'Budget of applicant'!G14+'Budget of partner 1'!G14+'Budget of partner 2'!G14</f>
        <v>0</v>
      </c>
      <c r="H14" s="155">
        <f>'Budget of applicant'!H14+'Budget of partner 1'!H14+'Budget of partner 2'!H14</f>
        <v>0</v>
      </c>
      <c r="I14" s="155">
        <f>'Budget of applicant'!J14+'Budget of partner 1'!J14+'Budget of partner 2'!J14</f>
        <v>0</v>
      </c>
      <c r="J14" s="155">
        <f>'Budget of applicant'!K14+'Budget of partner 1'!K14+'Budget of partner 2'!K14</f>
        <v>0</v>
      </c>
      <c r="K14" s="155">
        <f>'Budget of applicant'!L14+'Budget of partner 1'!L14+'Budget of partner 2'!L14</f>
        <v>0</v>
      </c>
      <c r="L14" s="155">
        <f>'Budget of applicant'!M14+'Budget of partner 1'!M14+'Budget of partner 2'!M14</f>
        <v>0</v>
      </c>
      <c r="M14" s="159">
        <f>'Budget of applicant'!N14+'Budget of partner 1'!N14+'Budget of partner 2'!N14</f>
        <v>0</v>
      </c>
      <c r="N14" s="166">
        <f>SUM(B14:M14)</f>
        <v>0</v>
      </c>
    </row>
    <row r="15" spans="1:14" ht="15.75" thickBot="1" x14ac:dyDescent="0.3">
      <c r="A15" s="54" t="s">
        <v>94</v>
      </c>
      <c r="B15" s="31">
        <f>SUM(B5:B14)</f>
        <v>0</v>
      </c>
      <c r="C15" s="44">
        <f>SUM(C5:C14)</f>
        <v>0</v>
      </c>
      <c r="D15" s="32">
        <f t="shared" ref="D15:N15" si="1">SUM(D5:D14)</f>
        <v>0</v>
      </c>
      <c r="E15" s="32">
        <f t="shared" si="1"/>
        <v>0</v>
      </c>
      <c r="F15" s="32">
        <f t="shared" si="1"/>
        <v>0</v>
      </c>
      <c r="G15" s="32">
        <f t="shared" si="1"/>
        <v>0</v>
      </c>
      <c r="H15" s="32">
        <f t="shared" si="1"/>
        <v>0</v>
      </c>
      <c r="I15" s="32">
        <f t="shared" si="1"/>
        <v>0</v>
      </c>
      <c r="J15" s="32">
        <f t="shared" si="1"/>
        <v>0</v>
      </c>
      <c r="K15" s="32">
        <f t="shared" si="1"/>
        <v>0</v>
      </c>
      <c r="L15" s="32">
        <f t="shared" si="1"/>
        <v>0</v>
      </c>
      <c r="M15" s="125">
        <f t="shared" si="1"/>
        <v>0</v>
      </c>
      <c r="N15" s="94">
        <f t="shared" si="1"/>
        <v>0</v>
      </c>
    </row>
    <row r="16" spans="1:14" ht="6" customHeight="1" thickBot="1" x14ac:dyDescent="0.3">
      <c r="D16" s="13"/>
      <c r="E16" s="13"/>
      <c r="G16" s="13"/>
      <c r="H16" s="16"/>
    </row>
    <row r="17" spans="1:7" ht="31.5" customHeight="1" thickBot="1" x14ac:dyDescent="0.3">
      <c r="A17" s="55"/>
      <c r="B17" s="329" t="s">
        <v>103</v>
      </c>
      <c r="C17" s="330" t="s">
        <v>103</v>
      </c>
      <c r="D17" s="330" t="s">
        <v>103</v>
      </c>
      <c r="E17" s="330" t="s">
        <v>103</v>
      </c>
      <c r="F17" s="331" t="s">
        <v>103</v>
      </c>
      <c r="G17" s="60"/>
    </row>
    <row r="18" spans="1:7" ht="16.5" customHeight="1" outlineLevel="1" x14ac:dyDescent="0.25">
      <c r="A18" s="27"/>
      <c r="B18" s="299" t="s">
        <v>95</v>
      </c>
      <c r="C18" s="300" t="s">
        <v>95</v>
      </c>
      <c r="D18" s="300" t="s">
        <v>95</v>
      </c>
      <c r="E18" s="300" t="s">
        <v>95</v>
      </c>
      <c r="F18" s="301" t="s">
        <v>95</v>
      </c>
      <c r="G18" s="34">
        <f>'Budget of applicant'!G18+'Budget of partner 1'!G18+'Budget of partner 2'!G18</f>
        <v>0</v>
      </c>
    </row>
    <row r="19" spans="1:7" outlineLevel="1" x14ac:dyDescent="0.25">
      <c r="A19" s="27"/>
      <c r="B19" s="302" t="s">
        <v>104</v>
      </c>
      <c r="C19" s="303" t="s">
        <v>104</v>
      </c>
      <c r="D19" s="303" t="s">
        <v>104</v>
      </c>
      <c r="E19" s="303" t="s">
        <v>104</v>
      </c>
      <c r="F19" s="304" t="s">
        <v>104</v>
      </c>
      <c r="G19" s="36">
        <f>'Budget of applicant'!G19+'Budget of partner 1'!G19+'Budget of partner 2'!G19</f>
        <v>0</v>
      </c>
    </row>
    <row r="20" spans="1:7" outlineLevel="1" x14ac:dyDescent="0.25">
      <c r="A20" s="27"/>
      <c r="B20" s="302" t="s">
        <v>106</v>
      </c>
      <c r="C20" s="303" t="s">
        <v>106</v>
      </c>
      <c r="D20" s="303" t="s">
        <v>106</v>
      </c>
      <c r="E20" s="303" t="s">
        <v>106</v>
      </c>
      <c r="F20" s="304" t="s">
        <v>106</v>
      </c>
      <c r="G20" s="36">
        <f>'Budget of applicant'!G20+'Budget of partner 1'!G20+'Budget of partner 2'!G20</f>
        <v>0</v>
      </c>
    </row>
    <row r="21" spans="1:7" ht="16.5" customHeight="1" outlineLevel="1" x14ac:dyDescent="0.25">
      <c r="A21" s="27"/>
      <c r="B21" s="302" t="s">
        <v>118</v>
      </c>
      <c r="C21" s="303"/>
      <c r="D21" s="303"/>
      <c r="E21" s="303"/>
      <c r="F21" s="304"/>
      <c r="G21" s="36">
        <f>'Budget of applicant'!G21+'Budget of partner 1'!G21+'Budget of partner 2'!G21</f>
        <v>0</v>
      </c>
    </row>
    <row r="22" spans="1:7" ht="16.5" customHeight="1" outlineLevel="1" x14ac:dyDescent="0.25">
      <c r="A22" s="27"/>
      <c r="B22" s="302" t="s">
        <v>105</v>
      </c>
      <c r="C22" s="303" t="s">
        <v>105</v>
      </c>
      <c r="D22" s="303" t="s">
        <v>105</v>
      </c>
      <c r="E22" s="303" t="s">
        <v>105</v>
      </c>
      <c r="F22" s="304" t="s">
        <v>105</v>
      </c>
      <c r="G22" s="36">
        <f>'Budget of applicant'!G22+'Budget of partner 1'!G22+'Budget of partner 2'!G22</f>
        <v>0</v>
      </c>
    </row>
    <row r="23" spans="1:7" outlineLevel="1" x14ac:dyDescent="0.25">
      <c r="A23" s="27"/>
      <c r="B23" s="302" t="s">
        <v>107</v>
      </c>
      <c r="C23" s="303" t="s">
        <v>107</v>
      </c>
      <c r="D23" s="303" t="s">
        <v>107</v>
      </c>
      <c r="E23" s="303" t="s">
        <v>107</v>
      </c>
      <c r="F23" s="304" t="s">
        <v>107</v>
      </c>
      <c r="G23" s="36">
        <f>'Budget of applicant'!G23+'Budget of partner 1'!G23+'Budget of partner 2'!G23</f>
        <v>0</v>
      </c>
    </row>
    <row r="24" spans="1:7" ht="15.75" outlineLevel="1" thickBot="1" x14ac:dyDescent="0.3">
      <c r="A24" s="27"/>
      <c r="B24" s="305" t="s">
        <v>102</v>
      </c>
      <c r="C24" s="306" t="s">
        <v>102</v>
      </c>
      <c r="D24" s="306" t="s">
        <v>102</v>
      </c>
      <c r="E24" s="306" t="s">
        <v>102</v>
      </c>
      <c r="F24" s="307" t="s">
        <v>102</v>
      </c>
      <c r="G24" s="38">
        <f>'Budget of applicant'!G24+'Budget of partner 1'!G24+'Budget of partner 2'!G24</f>
        <v>0</v>
      </c>
    </row>
    <row r="25" spans="1:7" ht="15.75" thickBot="1" x14ac:dyDescent="0.3">
      <c r="A25" s="26"/>
      <c r="B25" s="235" t="s">
        <v>94</v>
      </c>
      <c r="C25" s="236" t="s">
        <v>94</v>
      </c>
      <c r="D25" s="236" t="s">
        <v>94</v>
      </c>
      <c r="E25" s="236" t="s">
        <v>94</v>
      </c>
      <c r="F25" s="237" t="s">
        <v>94</v>
      </c>
      <c r="G25" s="39">
        <f>'Podrobný sumár'!G25</f>
        <v>0</v>
      </c>
    </row>
    <row r="26" spans="1:7" ht="6" customHeight="1" thickBot="1" x14ac:dyDescent="0.3">
      <c r="A26" s="26"/>
      <c r="B26" s="88"/>
      <c r="C26" s="88"/>
      <c r="D26" s="89"/>
      <c r="E26" s="89"/>
      <c r="F26" s="89"/>
      <c r="G26" s="14"/>
    </row>
    <row r="27" spans="1:7" ht="31.5" customHeight="1" thickBot="1" x14ac:dyDescent="0.3">
      <c r="A27" s="55"/>
      <c r="B27" s="335" t="s">
        <v>108</v>
      </c>
      <c r="C27" s="336" t="s">
        <v>108</v>
      </c>
      <c r="D27" s="336" t="s">
        <v>108</v>
      </c>
      <c r="E27" s="336" t="s">
        <v>108</v>
      </c>
      <c r="F27" s="337" t="s">
        <v>108</v>
      </c>
      <c r="G27" s="64"/>
    </row>
    <row r="28" spans="1:7" ht="15" customHeight="1" outlineLevel="1" x14ac:dyDescent="0.25">
      <c r="A28" s="27"/>
      <c r="B28" s="311" t="s">
        <v>109</v>
      </c>
      <c r="C28" s="312" t="s">
        <v>109</v>
      </c>
      <c r="D28" s="312" t="s">
        <v>109</v>
      </c>
      <c r="E28" s="312" t="s">
        <v>109</v>
      </c>
      <c r="F28" s="313" t="s">
        <v>109</v>
      </c>
      <c r="G28" s="34">
        <f>'Budget of applicant'!G28+'Budget of partner 1'!G28+'Budget of partner 2'!G28</f>
        <v>0</v>
      </c>
    </row>
    <row r="29" spans="1:7" outlineLevel="1" x14ac:dyDescent="0.25">
      <c r="A29" s="27"/>
      <c r="B29" s="314" t="s">
        <v>110</v>
      </c>
      <c r="C29" s="315" t="s">
        <v>110</v>
      </c>
      <c r="D29" s="315" t="s">
        <v>110</v>
      </c>
      <c r="E29" s="315" t="s">
        <v>110</v>
      </c>
      <c r="F29" s="316" t="s">
        <v>110</v>
      </c>
      <c r="G29" s="36">
        <f>'Budget of applicant'!G29+'Budget of partner 1'!G29+'Budget of partner 2'!G29</f>
        <v>0</v>
      </c>
    </row>
    <row r="30" spans="1:7" outlineLevel="1" x14ac:dyDescent="0.25">
      <c r="A30" s="27"/>
      <c r="B30" s="314" t="s">
        <v>111</v>
      </c>
      <c r="C30" s="315" t="s">
        <v>111</v>
      </c>
      <c r="D30" s="315" t="s">
        <v>111</v>
      </c>
      <c r="E30" s="315" t="s">
        <v>111</v>
      </c>
      <c r="F30" s="316" t="s">
        <v>111</v>
      </c>
      <c r="G30" s="36">
        <f>'Budget of applicant'!G30+'Budget of partner 1'!G30+'Budget of partner 2'!G30</f>
        <v>0</v>
      </c>
    </row>
    <row r="31" spans="1:7" ht="15.75" outlineLevel="1" thickBot="1" x14ac:dyDescent="0.3">
      <c r="A31" s="27"/>
      <c r="B31" s="317" t="s">
        <v>102</v>
      </c>
      <c r="C31" s="318" t="s">
        <v>102</v>
      </c>
      <c r="D31" s="318" t="s">
        <v>102</v>
      </c>
      <c r="E31" s="318" t="s">
        <v>102</v>
      </c>
      <c r="F31" s="319" t="s">
        <v>102</v>
      </c>
      <c r="G31" s="38">
        <f>'Budget of applicant'!G31+'Budget of partner 1'!G31+'Budget of partner 2'!G31</f>
        <v>0</v>
      </c>
    </row>
    <row r="32" spans="1:7" ht="15.75" thickBot="1" x14ac:dyDescent="0.3">
      <c r="A32" s="26"/>
      <c r="B32" s="275" t="s">
        <v>94</v>
      </c>
      <c r="C32" s="276" t="s">
        <v>94</v>
      </c>
      <c r="D32" s="276" t="s">
        <v>94</v>
      </c>
      <c r="E32" s="276" t="s">
        <v>94</v>
      </c>
      <c r="F32" s="277" t="s">
        <v>94</v>
      </c>
      <c r="G32" s="65">
        <f>'Podrobný sumár'!G32</f>
        <v>0</v>
      </c>
    </row>
    <row r="33" spans="1:8" ht="6" customHeight="1" thickBot="1" x14ac:dyDescent="0.3">
      <c r="A33" s="14"/>
      <c r="B33" s="80"/>
      <c r="C33" s="80"/>
      <c r="D33" s="90"/>
      <c r="E33" s="90"/>
      <c r="F33" s="90"/>
      <c r="G33" s="14"/>
    </row>
    <row r="34" spans="1:8" ht="15" customHeight="1" thickBot="1" x14ac:dyDescent="0.3">
      <c r="A34" s="26"/>
      <c r="B34" s="80"/>
      <c r="C34" s="81"/>
      <c r="D34" s="81"/>
      <c r="E34" s="103" t="s">
        <v>65</v>
      </c>
      <c r="F34" s="103" t="s">
        <v>126</v>
      </c>
      <c r="G34" s="104" t="s">
        <v>127</v>
      </c>
      <c r="H34" s="99" t="s">
        <v>93</v>
      </c>
    </row>
    <row r="35" spans="1:8" ht="15" customHeight="1" x14ac:dyDescent="0.25">
      <c r="A35" s="26"/>
      <c r="B35" s="284" t="s">
        <v>130</v>
      </c>
      <c r="C35" s="285"/>
      <c r="D35" s="285"/>
      <c r="E35" s="105">
        <f>'Podrobný sumár'!E35</f>
        <v>0</v>
      </c>
      <c r="F35" s="100">
        <f>'Podrobný sumár'!F35</f>
        <v>0</v>
      </c>
      <c r="G35" s="105">
        <f>'Podrobný sumár'!G35</f>
        <v>0</v>
      </c>
      <c r="H35" s="100">
        <f>'Podrobný sumár'!H35</f>
        <v>0</v>
      </c>
    </row>
    <row r="36" spans="1:8" ht="15" customHeight="1" x14ac:dyDescent="0.25">
      <c r="A36" s="26"/>
      <c r="B36" s="286" t="s">
        <v>113</v>
      </c>
      <c r="C36" s="287"/>
      <c r="D36" s="287"/>
      <c r="E36" s="106">
        <f>'Podrobný sumár'!E36</f>
        <v>0</v>
      </c>
      <c r="F36" s="101">
        <f>'Podrobný sumár'!F36</f>
        <v>0</v>
      </c>
      <c r="G36" s="106">
        <f>'Podrobný sumár'!G36</f>
        <v>0</v>
      </c>
      <c r="H36" s="101">
        <f>'Podrobný sumár'!H36</f>
        <v>0</v>
      </c>
    </row>
    <row r="37" spans="1:8" ht="15" customHeight="1" x14ac:dyDescent="0.25">
      <c r="A37" s="26"/>
      <c r="B37" s="286" t="s">
        <v>115</v>
      </c>
      <c r="C37" s="287"/>
      <c r="D37" s="287"/>
      <c r="E37" s="106">
        <f>'Podrobný sumár'!E37</f>
        <v>0</v>
      </c>
      <c r="F37" s="101">
        <f>'Podrobný sumár'!F37</f>
        <v>0</v>
      </c>
      <c r="G37" s="106">
        <f>'Podrobný sumár'!G37</f>
        <v>0</v>
      </c>
      <c r="H37" s="101">
        <f>'Podrobný sumár'!H37</f>
        <v>0</v>
      </c>
    </row>
    <row r="38" spans="1:8" ht="15" customHeight="1" x14ac:dyDescent="0.25">
      <c r="A38" s="26"/>
      <c r="B38" s="286" t="s">
        <v>116</v>
      </c>
      <c r="C38" s="287"/>
      <c r="D38" s="287"/>
      <c r="E38" s="106">
        <f>'Podrobný sumár'!E38</f>
        <v>0</v>
      </c>
      <c r="F38" s="101">
        <f>'Podrobný sumár'!F38</f>
        <v>0</v>
      </c>
      <c r="G38" s="106">
        <f>'Podrobný sumár'!G38</f>
        <v>0</v>
      </c>
      <c r="H38" s="101">
        <f>'Podrobný sumár'!H38</f>
        <v>0</v>
      </c>
    </row>
    <row r="39" spans="1:8" ht="15.75" customHeight="1" thickBot="1" x14ac:dyDescent="0.3">
      <c r="A39" s="14"/>
      <c r="B39" s="282" t="s">
        <v>73</v>
      </c>
      <c r="C39" s="283"/>
      <c r="D39" s="283"/>
      <c r="E39" s="107">
        <f>'Podrobný sumár'!E39</f>
        <v>0</v>
      </c>
      <c r="F39" s="102">
        <f>'Podrobný sumár'!F39</f>
        <v>0</v>
      </c>
      <c r="G39" s="107">
        <f>'Podrobný sumár'!G39</f>
        <v>0</v>
      </c>
      <c r="H39" s="102">
        <f>'Podrobný sumár'!H39</f>
        <v>0</v>
      </c>
    </row>
  </sheetData>
  <sheetProtection password="82A0" sheet="1" objects="1" scenarios="1" selectLockedCells="1"/>
  <mergeCells count="20">
    <mergeCell ref="B39:D39"/>
    <mergeCell ref="B35:D35"/>
    <mergeCell ref="B36:D36"/>
    <mergeCell ref="B37:D37"/>
    <mergeCell ref="B38:D38"/>
    <mergeCell ref="B28:F28"/>
    <mergeCell ref="B29:F29"/>
    <mergeCell ref="B30:F30"/>
    <mergeCell ref="B31:F31"/>
    <mergeCell ref="B32:F32"/>
    <mergeCell ref="B22:F22"/>
    <mergeCell ref="B23:F23"/>
    <mergeCell ref="B24:F24"/>
    <mergeCell ref="B25:F25"/>
    <mergeCell ref="B27:F27"/>
    <mergeCell ref="B17:F17"/>
    <mergeCell ref="B18:F18"/>
    <mergeCell ref="B19:F19"/>
    <mergeCell ref="B20:F20"/>
    <mergeCell ref="B21:F21"/>
  </mergeCells>
  <pageMargins left="0.70866141732283472" right="0.70866141732283472" top="0.74803149606299213" bottom="0.74803149606299213" header="0.55118110236220474" footer="0.31496062992125984"/>
  <pageSetup paperSize="9" scale="80" fitToWidth="0" fitToHeight="0" orientation="landscape" r:id="rId1"/>
  <headerFooter>
    <oddHeader>&amp;L&amp;"Arial,Kurzíva"Štipendijný program EHP Slovensko - Projekty inštitucionálnej spolupráce v stredoškolskom vzdelávaní - EEA/EHP-SK06-IV-V-01 - Príloha č. 4b: Rozpočet - SŠ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10</vt:i4>
      </vt:variant>
      <vt:variant>
        <vt:lpstr>Pomenované rozsahy</vt:lpstr>
      </vt:variant>
      <vt:variant>
        <vt:i4>18</vt:i4>
      </vt:variant>
    </vt:vector>
  </HeadingPairs>
  <TitlesOfParts>
    <vt:vector size="28" baseType="lpstr">
      <vt:lpstr>Sumár</vt:lpstr>
      <vt:lpstr>Rozpočet žiadateľa</vt:lpstr>
      <vt:lpstr>Rozpočet partnera 1</vt:lpstr>
      <vt:lpstr>Rozpočet partnera 2</vt:lpstr>
      <vt:lpstr>Podrobný sumár</vt:lpstr>
      <vt:lpstr>Summary</vt:lpstr>
      <vt:lpstr>Budget of applicant</vt:lpstr>
      <vt:lpstr>Budget of partner 1</vt:lpstr>
      <vt:lpstr>Budget of partner 2</vt:lpstr>
      <vt:lpstr>Detailed summary</vt:lpstr>
      <vt:lpstr>'Budget of applicant'!Názvy_tlače</vt:lpstr>
      <vt:lpstr>'Budget of partner 1'!Názvy_tlače</vt:lpstr>
      <vt:lpstr>'Budget of partner 2'!Názvy_tlače</vt:lpstr>
      <vt:lpstr>'Detailed summary'!Názvy_tlače</vt:lpstr>
      <vt:lpstr>'Podrobný sumár'!Názvy_tlače</vt:lpstr>
      <vt:lpstr>'Rozpočet partnera 1'!Názvy_tlače</vt:lpstr>
      <vt:lpstr>'Rozpočet partnera 2'!Názvy_tlače</vt:lpstr>
      <vt:lpstr>'Rozpočet žiadateľa'!Názvy_tlače</vt:lpstr>
      <vt:lpstr>'Budget of applicant'!Oblasť_tlače</vt:lpstr>
      <vt:lpstr>'Budget of partner 1'!Oblasť_tlače</vt:lpstr>
      <vt:lpstr>'Budget of partner 2'!Oblasť_tlače</vt:lpstr>
      <vt:lpstr>'Detailed summary'!Oblasť_tlače</vt:lpstr>
      <vt:lpstr>'Podrobný sumár'!Oblasť_tlače</vt:lpstr>
      <vt:lpstr>'Rozpočet partnera 1'!Oblasť_tlače</vt:lpstr>
      <vt:lpstr>'Rozpočet partnera 2'!Oblasť_tlače</vt:lpstr>
      <vt:lpstr>'Rozpočet žiadateľa'!Oblasť_tlače</vt:lpstr>
      <vt:lpstr>Sumár!Oblasť_tlače</vt:lpstr>
      <vt:lpstr>Summary!Oblasť_tlače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Zofia Gulasova</dc:creator>
  <cp:lastModifiedBy>Zofia Gulasova</cp:lastModifiedBy>
  <cp:lastPrinted>2014-03-14T13:48:05Z</cp:lastPrinted>
  <dcterms:created xsi:type="dcterms:W3CDTF">2013-07-04T13:44:37Z</dcterms:created>
  <dcterms:modified xsi:type="dcterms:W3CDTF">2014-09-12T06:39:16Z</dcterms:modified>
</cp:coreProperties>
</file>